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D24" i="1"/>
  <c r="D19" i="1"/>
  <c r="D18" i="1"/>
  <c r="D11" i="1"/>
  <c r="D6" i="1"/>
  <c r="F26" i="1" l="1"/>
  <c r="D16" i="1"/>
  <c r="D25" i="1" s="1"/>
  <c r="F25" i="1" l="1"/>
  <c r="D27" i="1"/>
  <c r="F27" i="1" s="1"/>
</calcChain>
</file>

<file path=xl/sharedStrings.xml><?xml version="1.0" encoding="utf-8"?>
<sst xmlns="http://schemas.openxmlformats.org/spreadsheetml/2006/main" count="63" uniqueCount="41">
  <si>
    <t>คำนวณต้นทุนการผลิตกล้วยหอม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</si>
  <si>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</si>
  <si>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</si>
  <si>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</si>
  <si>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</si>
  <si>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</si>
  <si>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</si>
  <si>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</si>
  <si>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 ขุดหลุม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</si>
  <si>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</si>
  <si>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</si>
  <si>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</si>
  <si>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</si>
  <si>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</si>
  <si>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</si>
  <si>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</si>
  <si>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</si>
  <si>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</si>
  <si>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</si>
  <si>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</si>
  <si>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</si>
  <si>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</si>
  <si>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</si>
  <si>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</si>
  <si>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</si>
  <si>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</si>
  <si>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</si>
  <si>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</si>
  <si>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</si>
  <si>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</si>
  <si>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</si>
  <si>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</si>
  <si>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</si>
  <si>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</si>
  <si>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</si>
  <si>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</si>
  <si>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</si>
  <si>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 1 ไร่ ได้ประมาณ 250   เครือ ๆ ละ  5.95  หวี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</si>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</sst>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4"/>
      <name val="CordiaUPC"/>
      <family val="2"/>
    </font>
    <font>
      <b/>
      <sz val="16"/>
      <color theme="1"/>
      <name val="AngsanaUPC"/>
      <family val="1"/>
    </font>
    <font>
      <sz val="18"/>
      <color rgb="FF0000CC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5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3" fontId="2" fillId="3" borderId="6" xfId="1" applyFont="1" applyFill="1" applyBorder="1"/>
    <xf numFmtId="4" fontId="13" fillId="0" borderId="1" xfId="0" applyNumberFormat="1" applyFont="1" applyBorder="1"/>
    <xf numFmtId="4" fontId="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18" fillId="10" borderId="11" xfId="2" applyNumberFormat="1" applyFont="1" applyFill="1" applyBorder="1" applyAlignment="1">
      <alignment horizontal="left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9" fillId="0" borderId="0" xfId="0" applyFont="1"/>
    <xf numFmtId="49" fontId="20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ปกติ" xfId="0" builtinId="0"/>
    <cellStyle name="ปกติ_Sheet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142875</xdr:rowOff>
    </xdr:from>
    <xdr:to>
      <xdr:col>5</xdr:col>
      <xdr:colOff>19051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552451" y="142875"/>
          <a:ext cx="5867400" cy="6191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266700</xdr:colOff>
      <xdr:row>23</xdr:row>
      <xdr:rowOff>278131</xdr:rowOff>
    </xdr:from>
    <xdr:to>
      <xdr:col>10</xdr:col>
      <xdr:colOff>323850</xdr:colOff>
      <xdr:row>25</xdr:row>
      <xdr:rowOff>142892</xdr:rowOff>
    </xdr:to>
    <xdr:sp macro="" textlink="">
      <xdr:nvSpPr>
        <xdr:cNvPr id="3" name="ลูกศรซ้าย 2"/>
        <xdr:cNvSpPr/>
      </xdr:nvSpPr>
      <xdr:spPr>
        <a:xfrm>
          <a:off x="8639175" y="7745731"/>
          <a:ext cx="1809750" cy="864886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276225</xdr:colOff>
      <xdr:row>26</xdr:row>
      <xdr:rowOff>238125</xdr:rowOff>
    </xdr:from>
    <xdr:to>
      <xdr:col>10</xdr:col>
      <xdr:colOff>333375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648700" y="9048750"/>
          <a:ext cx="180975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/>
        <xdr:cNvSpPr/>
      </xdr:nvSpPr>
      <xdr:spPr>
        <a:xfrm>
          <a:off x="7200899" y="1247775"/>
          <a:ext cx="296227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D21" activeCellId="12" sqref="D4 D7 D8 D9 D10 D12 D13 D14 D14 D15 D17 D20 D2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" style="2" customWidth="1"/>
    <col min="6" max="6" width="13.5" style="1" customWidth="1"/>
    <col min="7" max="7" width="12.375" style="1" customWidth="1"/>
    <col min="8" max="8" width="5" style="1" customWidth="1"/>
    <col min="9" max="13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x14ac:dyDescent="0.65">
      <c r="C4" s="7" t="s">
        <v>2</v>
      </c>
      <c r="D4" s="49">
        <v>1</v>
      </c>
      <c r="E4" s="8" t="s">
        <v>3</v>
      </c>
    </row>
    <row r="5" spans="3:7" ht="26.25" x14ac:dyDescent="0.55000000000000004">
      <c r="C5" s="9" t="s">
        <v>4</v>
      </c>
      <c r="D5" s="10" t="s">
        <v>5</v>
      </c>
      <c r="E5" s="11"/>
    </row>
    <row r="6" spans="3:7" ht="26.25" x14ac:dyDescent="0.55000000000000004">
      <c r="C6" s="12" t="s">
        <v>6</v>
      </c>
      <c r="D6" s="13">
        <f>SUM(D7:D10)</f>
        <v>0</v>
      </c>
      <c r="E6" s="14" t="s">
        <v>7</v>
      </c>
    </row>
    <row r="7" spans="3:7" x14ac:dyDescent="0.5">
      <c r="C7" s="15" t="s">
        <v>8</v>
      </c>
      <c r="D7" s="50"/>
      <c r="E7" s="14" t="s">
        <v>7</v>
      </c>
    </row>
    <row r="8" spans="3:7" x14ac:dyDescent="0.5">
      <c r="C8" s="15" t="s">
        <v>9</v>
      </c>
      <c r="D8" s="51"/>
      <c r="E8" s="14" t="s">
        <v>7</v>
      </c>
    </row>
    <row r="9" spans="3:7" x14ac:dyDescent="0.5">
      <c r="C9" s="15" t="s">
        <v>10</v>
      </c>
      <c r="D9" s="51"/>
      <c r="E9" s="14" t="s">
        <v>7</v>
      </c>
      <c r="F9" s="1" t="s">
        <v>11</v>
      </c>
    </row>
    <row r="10" spans="3:7" x14ac:dyDescent="0.5">
      <c r="C10" s="15" t="s">
        <v>12</v>
      </c>
      <c r="D10" s="51"/>
      <c r="E10" s="14" t="s">
        <v>7</v>
      </c>
      <c r="F10" s="1" t="s">
        <v>13</v>
      </c>
    </row>
    <row r="11" spans="3:7" ht="26.25" x14ac:dyDescent="0.55000000000000004">
      <c r="C11" s="12" t="s">
        <v>14</v>
      </c>
      <c r="D11" s="13">
        <f>SUM(D12:D15)</f>
        <v>0</v>
      </c>
      <c r="E11" s="14" t="s">
        <v>7</v>
      </c>
    </row>
    <row r="12" spans="3:7" x14ac:dyDescent="0.5">
      <c r="C12" s="15" t="s">
        <v>15</v>
      </c>
      <c r="D12" s="50"/>
      <c r="E12" s="14" t="s">
        <v>7</v>
      </c>
    </row>
    <row r="13" spans="3:7" x14ac:dyDescent="0.5">
      <c r="C13" s="15" t="s">
        <v>16</v>
      </c>
      <c r="D13" s="51"/>
      <c r="E13" s="14" t="s">
        <v>7</v>
      </c>
    </row>
    <row r="14" spans="3:7" x14ac:dyDescent="0.5">
      <c r="C14" s="15" t="s">
        <v>17</v>
      </c>
      <c r="D14" s="51"/>
      <c r="E14" s="14" t="s">
        <v>7</v>
      </c>
    </row>
    <row r="15" spans="3:7" x14ac:dyDescent="0.5">
      <c r="C15" s="15" t="s">
        <v>18</v>
      </c>
      <c r="D15" s="51"/>
      <c r="E15" s="14" t="s">
        <v>7</v>
      </c>
    </row>
    <row r="16" spans="3:7" ht="26.25" x14ac:dyDescent="0.55000000000000004">
      <c r="C16" s="12" t="s">
        <v>19</v>
      </c>
      <c r="D16" s="13">
        <f>ROUND((D6+D11)*(F16/100)*(4/12),2)</f>
        <v>0</v>
      </c>
      <c r="E16" s="14" t="s">
        <v>7</v>
      </c>
      <c r="F16" s="16">
        <v>7</v>
      </c>
      <c r="G16" s="1" t="s">
        <v>20</v>
      </c>
    </row>
    <row r="17" spans="2:8" ht="26.25" x14ac:dyDescent="0.55000000000000004">
      <c r="C17" s="12" t="s">
        <v>21</v>
      </c>
      <c r="D17" s="51"/>
      <c r="E17" s="14" t="s">
        <v>7</v>
      </c>
    </row>
    <row r="18" spans="2:8" ht="26.25" x14ac:dyDescent="0.55000000000000004">
      <c r="C18" s="12" t="s">
        <v>22</v>
      </c>
      <c r="D18" s="17">
        <f>+F18*D4</f>
        <v>81.12</v>
      </c>
      <c r="E18" s="14" t="s">
        <v>7</v>
      </c>
      <c r="F18" s="18">
        <v>81.12</v>
      </c>
      <c r="G18" s="8" t="s">
        <v>23</v>
      </c>
      <c r="H18" s="19" t="s">
        <v>24</v>
      </c>
    </row>
    <row r="19" spans="2:8" ht="26.25" x14ac:dyDescent="0.55000000000000004">
      <c r="C19" s="12" t="s">
        <v>25</v>
      </c>
      <c r="D19" s="17">
        <f>+F19*D4</f>
        <v>8.86</v>
      </c>
      <c r="E19" s="14" t="s">
        <v>7</v>
      </c>
      <c r="F19" s="18">
        <v>8.86</v>
      </c>
      <c r="G19" s="8" t="s">
        <v>23</v>
      </c>
      <c r="H19" s="19" t="s">
        <v>24</v>
      </c>
    </row>
    <row r="20" spans="2:8" ht="26.25" x14ac:dyDescent="0.55000000000000004">
      <c r="C20" s="9" t="s">
        <v>26</v>
      </c>
      <c r="D20" s="50"/>
      <c r="E20" s="14" t="s">
        <v>27</v>
      </c>
    </row>
    <row r="21" spans="2:8" ht="26.25" x14ac:dyDescent="0.55000000000000004">
      <c r="C21" s="20" t="s">
        <v>28</v>
      </c>
      <c r="D21" s="51"/>
      <c r="E21" s="21" t="s">
        <v>29</v>
      </c>
    </row>
    <row r="22" spans="2:8" ht="26.25" x14ac:dyDescent="0.55000000000000004">
      <c r="D22" s="22"/>
      <c r="G22" s="23"/>
    </row>
    <row r="23" spans="2:8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2:8" ht="30.75" thickBot="1" x14ac:dyDescent="0.7">
      <c r="B24" s="26"/>
      <c r="C24" s="27" t="s">
        <v>30</v>
      </c>
      <c r="D24" s="28">
        <f>D4</f>
        <v>1</v>
      </c>
      <c r="E24" s="29" t="s">
        <v>3</v>
      </c>
      <c r="F24" s="26"/>
      <c r="G24" s="26"/>
      <c r="H24" s="26"/>
    </row>
    <row r="25" spans="2:8" ht="30.75" thickBot="1" x14ac:dyDescent="0.7">
      <c r="B25" s="26"/>
      <c r="C25" s="30" t="s">
        <v>31</v>
      </c>
      <c r="D25" s="31">
        <f>D6+D11+D16+D17+(D18)+(D19)</f>
        <v>89.98</v>
      </c>
      <c r="E25" s="32" t="s">
        <v>32</v>
      </c>
      <c r="F25" s="31">
        <f>D25/D24</f>
        <v>89.98</v>
      </c>
      <c r="G25" s="33" t="s">
        <v>33</v>
      </c>
      <c r="H25" s="26"/>
    </row>
    <row r="26" spans="2:8" ht="27" thickBot="1" x14ac:dyDescent="0.6">
      <c r="B26" s="26"/>
      <c r="C26" s="34" t="s">
        <v>34</v>
      </c>
      <c r="D26" s="35">
        <f>D21*D20/1000</f>
        <v>0</v>
      </c>
      <c r="E26" s="36" t="s">
        <v>32</v>
      </c>
      <c r="F26" s="37">
        <f>D26/D24</f>
        <v>0</v>
      </c>
      <c r="G26" s="38" t="s">
        <v>33</v>
      </c>
      <c r="H26" s="26"/>
    </row>
    <row r="27" spans="2:8" ht="27" thickBot="1" x14ac:dyDescent="0.6">
      <c r="B27" s="26"/>
      <c r="C27" s="34" t="s">
        <v>35</v>
      </c>
      <c r="D27" s="35">
        <f>D26-D25</f>
        <v>-89.98</v>
      </c>
      <c r="E27" s="36" t="s">
        <v>32</v>
      </c>
      <c r="F27" s="37">
        <f>D27/D24</f>
        <v>-89.98</v>
      </c>
      <c r="G27" s="38" t="s">
        <v>33</v>
      </c>
      <c r="H27" s="26"/>
    </row>
    <row r="28" spans="2:8" ht="30.75" thickBot="1" x14ac:dyDescent="0.7">
      <c r="B28" s="26"/>
      <c r="C28" s="39" t="s">
        <v>36</v>
      </c>
      <c r="D28" s="40">
        <f>+F28*D24</f>
        <v>16645.41</v>
      </c>
      <c r="E28" s="41" t="s">
        <v>32</v>
      </c>
      <c r="F28" s="40">
        <v>16645.41</v>
      </c>
      <c r="G28" s="42" t="s">
        <v>33</v>
      </c>
      <c r="H28" s="26"/>
    </row>
    <row r="29" spans="2:8" x14ac:dyDescent="0.5">
      <c r="B29" s="26"/>
      <c r="C29" s="43" t="s">
        <v>37</v>
      </c>
      <c r="D29" s="44"/>
      <c r="E29" s="45"/>
      <c r="F29" s="44"/>
      <c r="G29" s="26"/>
      <c r="H29" s="26"/>
    </row>
    <row r="30" spans="2:8" x14ac:dyDescent="0.5">
      <c r="B30" s="46"/>
      <c r="D30" s="22"/>
      <c r="F30" s="22"/>
    </row>
    <row r="31" spans="2:8" x14ac:dyDescent="0.5">
      <c r="C31" s="47" t="s">
        <v>38</v>
      </c>
      <c r="G31" s="48" t="s">
        <v>39</v>
      </c>
    </row>
    <row r="32" spans="2:8" x14ac:dyDescent="0.5">
      <c r="C32" s="47" t="s">
        <v>40</v>
      </c>
    </row>
  </sheetData>
  <sheetProtection algorithmName="SHA-512" hashValue="ZQzXYMDSWCoO2Y7k0UbkgiQxs8rr90fbt+8qTQMIKtuuy8IMbZQxULEFY45Qrj8Kv6HwTjlSFjFxVmAFUnLv1w==" saltValue="kT2uZ7TWxVKA5APB8iiWeg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2017-02-08T07:09:15Z</dcterms:created>
  <dcterms:modified xsi:type="dcterms:W3CDTF">2017-02-08T07:10:02Z</dcterms:modified>
</cp:coreProperties>
</file>