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60-61\"/>
    </mc:Choice>
  </mc:AlternateContent>
  <bookViews>
    <workbookView xWindow="-120" yWindow="-120" windowWidth="24240" windowHeight="13140"/>
  </bookViews>
  <sheets>
    <sheet name=" 60-61" sheetId="1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Print_Area_MI">#REF!</definedName>
    <definedName name="ทุน" localSheetId="0">[1]NOFARM!#REF!</definedName>
    <definedName name="ทุน">[1]NOFARM!#REF!</definedName>
    <definedName name="สาส">[1]NOFARM!#REF!</definedName>
  </definedNames>
  <calcPr calcId="152511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  <c r="K23" i="1"/>
  <c r="J23" i="1"/>
  <c r="I23" i="1"/>
  <c r="H23" i="1"/>
  <c r="G23" i="1"/>
  <c r="F23" i="1"/>
  <c r="E23" i="1"/>
  <c r="D23" i="1"/>
  <c r="C23" i="1"/>
  <c r="B23" i="1"/>
  <c r="K17" i="1"/>
  <c r="J17" i="1"/>
  <c r="J16" i="1" s="1"/>
  <c r="I17" i="1"/>
  <c r="H17" i="1"/>
  <c r="G17" i="1"/>
  <c r="F17" i="1"/>
  <c r="F16" i="1" s="1"/>
  <c r="E17" i="1"/>
  <c r="D17" i="1"/>
  <c r="C17" i="1"/>
  <c r="B17" i="1"/>
  <c r="B16" i="1" s="1"/>
  <c r="K12" i="1"/>
  <c r="J12" i="1"/>
  <c r="I12" i="1"/>
  <c r="H12" i="1"/>
  <c r="G12" i="1"/>
  <c r="F12" i="1"/>
  <c r="E12" i="1"/>
  <c r="D12" i="1"/>
  <c r="C12" i="1"/>
  <c r="B12" i="1"/>
  <c r="K6" i="1"/>
  <c r="J6" i="1"/>
  <c r="I6" i="1"/>
  <c r="H6" i="1"/>
  <c r="H5" i="1" s="1"/>
  <c r="G6" i="1"/>
  <c r="G5" i="1" s="1"/>
  <c r="F6" i="1"/>
  <c r="E6" i="1"/>
  <c r="D6" i="1"/>
  <c r="D5" i="1" s="1"/>
  <c r="C6" i="1"/>
  <c r="C5" i="1" s="1"/>
  <c r="B6" i="1"/>
  <c r="K5" i="1"/>
  <c r="C27" i="1" l="1"/>
  <c r="C29" i="1" s="1"/>
  <c r="C33" i="1" s="1"/>
  <c r="C16" i="1"/>
  <c r="G16" i="1"/>
  <c r="G27" i="1" s="1"/>
  <c r="G29" i="1" s="1"/>
  <c r="G33" i="1" s="1"/>
  <c r="K16" i="1"/>
  <c r="K27" i="1" s="1"/>
  <c r="K29" i="1" s="1"/>
  <c r="K33" i="1" s="1"/>
  <c r="E5" i="1"/>
  <c r="E27" i="1" s="1"/>
  <c r="E29" i="1" s="1"/>
  <c r="E33" i="1" s="1"/>
  <c r="I5" i="1"/>
  <c r="B5" i="1"/>
  <c r="B27" i="1" s="1"/>
  <c r="B29" i="1" s="1"/>
  <c r="B33" i="1" s="1"/>
  <c r="F5" i="1"/>
  <c r="F27" i="1" s="1"/>
  <c r="F29" i="1" s="1"/>
  <c r="F33" i="1" s="1"/>
  <c r="J5" i="1"/>
  <c r="J27" i="1" s="1"/>
  <c r="J29" i="1" s="1"/>
  <c r="J33" i="1" s="1"/>
  <c r="D16" i="1"/>
  <c r="D27" i="1" s="1"/>
  <c r="D29" i="1" s="1"/>
  <c r="D33" i="1" s="1"/>
  <c r="H16" i="1"/>
  <c r="H27" i="1" s="1"/>
  <c r="H29" i="1" s="1"/>
  <c r="H33" i="1" s="1"/>
  <c r="E16" i="1"/>
  <c r="I16" i="1"/>
  <c r="I27" i="1" s="1"/>
  <c r="I29" i="1" s="1"/>
  <c r="I33" i="1" s="1"/>
</calcChain>
</file>

<file path=xl/sharedStrings.xml><?xml version="1.0" encoding="utf-8"?>
<sst xmlns="http://schemas.openxmlformats.org/spreadsheetml/2006/main" count="52" uniqueCount="34">
  <si>
    <t>รายการ</t>
  </si>
  <si>
    <t>การสำรวจ Socio6061</t>
  </si>
  <si>
    <t>1. รายได้เงินสดทางการเกษตร (บาท/ครัวเรือน)</t>
  </si>
  <si>
    <t xml:space="preserve">      พืช</t>
  </si>
  <si>
    <t xml:space="preserve">            ข้าว</t>
  </si>
  <si>
    <t xml:space="preserve">            พืชไร่</t>
  </si>
  <si>
    <t xml:space="preserve">            พืชผักสมุนไพรและไม้ดอกไม้ประดับ</t>
  </si>
  <si>
    <t xml:space="preserve">            ไม้ผลและไม้ยืนต้น</t>
  </si>
  <si>
    <t xml:space="preserve">            พืชอื่น</t>
  </si>
  <si>
    <t xml:space="preserve">      ปศุสัตว์และเพาะเลี้ยงสัตว์น้ำ</t>
  </si>
  <si>
    <t xml:space="preserve">            ปศุสัตว์</t>
  </si>
  <si>
    <t xml:space="preserve">            เพาะเลี้ยงสัตว์น้ำ</t>
  </si>
  <si>
    <t xml:space="preserve">      รายได้เงินสดเทางการเกษตรอื่น</t>
  </si>
  <si>
    <t>2. รายจ่ายเงินสดทางการเกษตร (บาท/ครัวเรือน )</t>
  </si>
  <si>
    <t xml:space="preserve">      รายจ่ายเงินสดทางการเกษตรอื่น</t>
  </si>
  <si>
    <t xml:space="preserve">3. รายได้เงินสดสุทธิทางการเกษตร </t>
  </si>
  <si>
    <t>4. รายได้เงินสดนอกการเกษตร</t>
  </si>
  <si>
    <t>5. รายได้เงินสดสุทธิครัวเรือน</t>
  </si>
  <si>
    <t>6. รายจ่ายเงินสดนอกการเกษตร</t>
  </si>
  <si>
    <t>การบริโภค</t>
  </si>
  <si>
    <t>การอุปโภค และอื่นๆ</t>
  </si>
  <si>
    <t>7. เงินสดคงเหลือก่อนหักชำระหนี้</t>
  </si>
  <si>
    <r>
      <rPr>
        <sz val="11"/>
        <color rgb="FFFF0000"/>
        <rFont val="TH SarabunPSK"/>
        <family val="2"/>
      </rPr>
      <t>**</t>
    </r>
    <r>
      <rPr>
        <sz val="11"/>
        <rFont val="TH SarabunPSK"/>
        <family val="2"/>
      </rPr>
      <t>หมายเหตุ ปรับปรุงข้อมูล ณ เดือนมีนาคม 2564</t>
    </r>
  </si>
  <si>
    <t>Saraburi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</si>
  <si>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</si>
  <si>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</si>
  <si>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</si>
  <si>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</si>
  <si>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</si>
  <si>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</si>
  <si>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</si>
  <si>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</si>
  <si>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</si>
  <si>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ภาวะเศรษฐกิจสังคมครัวเรือนเกษตร 60-61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</si>
</sst>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฿&quot;#,##0;[Red]\-&quot;฿&quot;#,##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0"/>
      <name val="Courier"/>
      <family val="3"/>
    </font>
    <font>
      <sz val="11"/>
      <name val="TH SarabunPSK"/>
      <family val="2"/>
    </font>
    <font>
      <sz val="11"/>
      <color rgb="FFFF0000"/>
      <name val="TH SarabunPSK"/>
      <family val="2"/>
    </font>
    <font>
      <b/>
      <sz val="2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37" fontId="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0" fillId="0" borderId="0"/>
    <xf numFmtId="0" fontId="6" fillId="0" borderId="0"/>
  </cellStyleXfs>
  <cellXfs count="24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4" fillId="0" borderId="1" xfId="2" applyFont="1" applyFill="1" applyBorder="1"/>
    <xf numFmtId="41" fontId="4" fillId="0" borderId="1" xfId="3" applyNumberFormat="1" applyFont="1" applyFill="1" applyBorder="1"/>
    <xf numFmtId="41" fontId="4" fillId="0" borderId="1" xfId="4" applyNumberFormat="1" applyFont="1" applyFill="1" applyBorder="1"/>
    <xf numFmtId="0" fontId="4" fillId="0" borderId="0" xfId="2" applyFont="1" applyFill="1"/>
    <xf numFmtId="0" fontId="4" fillId="0" borderId="3" xfId="2" applyFont="1" applyFill="1" applyBorder="1"/>
    <xf numFmtId="41" fontId="4" fillId="0" borderId="3" xfId="3" applyNumberFormat="1" applyFont="1" applyFill="1" applyBorder="1"/>
    <xf numFmtId="41" fontId="4" fillId="0" borderId="3" xfId="4" applyNumberFormat="1" applyFont="1" applyFill="1" applyBorder="1"/>
    <xf numFmtId="41" fontId="5" fillId="0" borderId="3" xfId="4" applyNumberFormat="1" applyFont="1" applyFill="1" applyBorder="1"/>
    <xf numFmtId="0" fontId="4" fillId="0" borderId="2" xfId="2" applyFont="1" applyFill="1" applyBorder="1"/>
    <xf numFmtId="41" fontId="4" fillId="0" borderId="2" xfId="3" applyNumberFormat="1" applyFont="1" applyFill="1" applyBorder="1"/>
    <xf numFmtId="41" fontId="4" fillId="0" borderId="2" xfId="4" applyNumberFormat="1" applyFont="1" applyFill="1" applyBorder="1"/>
    <xf numFmtId="0" fontId="4" fillId="0" borderId="4" xfId="2" applyFont="1" applyFill="1" applyBorder="1"/>
    <xf numFmtId="0" fontId="4" fillId="0" borderId="0" xfId="2" applyFont="1" applyFill="1" applyBorder="1"/>
    <xf numFmtId="164" fontId="4" fillId="0" borderId="0" xfId="4" applyNumberFormat="1" applyFont="1" applyFill="1"/>
    <xf numFmtId="0" fontId="11" fillId="0" borderId="0" xfId="2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5">
    <cellStyle name="_x000c_" xfId="5"/>
    <cellStyle name="Comma 2" xfId="6"/>
    <cellStyle name="Comma 2 2" xfId="3"/>
    <cellStyle name="Comma 2 2 2" xfId="7"/>
    <cellStyle name="Comma 2 3" xfId="8"/>
    <cellStyle name="no dec" xfId="9"/>
    <cellStyle name="Normal 2" xfId="10"/>
    <cellStyle name="Normal 2 2" xfId="11"/>
    <cellStyle name="Normal 2 3" xfId="2"/>
    <cellStyle name="Normal 2 4" xfId="12"/>
    <cellStyle name="Normal 3" xfId="13"/>
    <cellStyle name="Normal_3.ชนิดข้าว (2)" xfId="14"/>
    <cellStyle name="เครื่องหมายจุลภาค 2" xfId="15"/>
    <cellStyle name="เครื่องหมายจุลภาค 2 2" xfId="16"/>
    <cellStyle name="เครื่องหมายจุลภาค 3" xfId="17"/>
    <cellStyle name="เครื่องหมายจุลภาค 3 2" xfId="18"/>
    <cellStyle name="เครื่องหมายจุลภาค 4" xfId="19"/>
    <cellStyle name="เครื่องหมายจุลภาค 4 2" xfId="20"/>
    <cellStyle name="เครื่องหมายจุลภาค 5" xfId="4"/>
    <cellStyle name="เครื่องหมายจุลภาค 5 2" xfId="21"/>
    <cellStyle name="เครื่องหมายจุลภาค 6" xfId="22"/>
    <cellStyle name="ปกติ" xfId="0" builtinId="0"/>
    <cellStyle name="ปกติ 2" xfId="23"/>
    <cellStyle name="ปกติ 3" xfId="24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3" sqref="K13"/>
    </sheetView>
  </sheetViews>
  <sheetFormatPr defaultColWidth="8.85546875" defaultRowHeight="19.5"/>
  <cols>
    <col min="1" max="1" width="27.42578125" style="10" customWidth="1"/>
    <col min="2" max="11" width="16.5703125" style="10" customWidth="1"/>
    <col min="12" max="12" width="7.7109375" style="10" customWidth="1"/>
    <col min="13" max="16384" width="8.85546875" style="10"/>
  </cols>
  <sheetData>
    <row r="1" spans="1:11" s="2" customFormat="1">
      <c r="A1" s="1"/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4" customFormat="1" ht="24">
      <c r="A3" s="3" t="s">
        <v>0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</row>
    <row r="4" spans="1:11" s="4" customFormat="1" ht="39">
      <c r="A4" s="5"/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</row>
    <row r="5" spans="1:11">
      <c r="A5" s="7" t="s">
        <v>2</v>
      </c>
      <c r="B5" s="9">
        <f t="shared" ref="B5:K5" si="0">SUM(B6,B12,B15)</f>
        <v>677816.41316030489</v>
      </c>
      <c r="C5" s="9">
        <f t="shared" si="0"/>
        <v>653836.43319313624</v>
      </c>
      <c r="D5" s="9">
        <f t="shared" si="0"/>
        <v>257526.24594660223</v>
      </c>
      <c r="E5" s="9">
        <f t="shared" si="0"/>
        <v>332967.44990123378</v>
      </c>
      <c r="F5" s="9">
        <f t="shared" si="0"/>
        <v>407677.52913059236</v>
      </c>
      <c r="G5" s="9">
        <f t="shared" si="0"/>
        <v>368784.86132543313</v>
      </c>
      <c r="H5" s="9">
        <f t="shared" si="0"/>
        <v>461136.7392970642</v>
      </c>
      <c r="I5" s="9">
        <f t="shared" si="0"/>
        <v>145229.74065199017</v>
      </c>
      <c r="J5" s="9">
        <f t="shared" si="0"/>
        <v>206764.24177126621</v>
      </c>
      <c r="K5" s="9">
        <f t="shared" si="0"/>
        <v>323684.02275185229</v>
      </c>
    </row>
    <row r="6" spans="1:11">
      <c r="A6" s="11" t="s">
        <v>3</v>
      </c>
      <c r="B6" s="13">
        <f t="shared" ref="B6:K6" si="1">SUM(B7:B11)</f>
        <v>236695.5140659411</v>
      </c>
      <c r="C6" s="13">
        <f t="shared" si="1"/>
        <v>297933.08360502723</v>
      </c>
      <c r="D6" s="13">
        <f t="shared" si="1"/>
        <v>182641.10235125027</v>
      </c>
      <c r="E6" s="13">
        <f t="shared" si="1"/>
        <v>291085.95883008139</v>
      </c>
      <c r="F6" s="13">
        <f t="shared" si="1"/>
        <v>312438.03262264264</v>
      </c>
      <c r="G6" s="13">
        <f t="shared" si="1"/>
        <v>258989.50193365553</v>
      </c>
      <c r="H6" s="13">
        <f t="shared" si="1"/>
        <v>314679.7313406762</v>
      </c>
      <c r="I6" s="13">
        <f t="shared" si="1"/>
        <v>128613.05658529216</v>
      </c>
      <c r="J6" s="13">
        <f t="shared" si="1"/>
        <v>154452.44481007563</v>
      </c>
      <c r="K6" s="13">
        <f t="shared" si="1"/>
        <v>281501.94628074381</v>
      </c>
    </row>
    <row r="7" spans="1:11">
      <c r="A7" s="11" t="s">
        <v>4</v>
      </c>
      <c r="B7" s="13">
        <v>124630.6476</v>
      </c>
      <c r="C7" s="13">
        <v>116029.8160703</v>
      </c>
      <c r="D7" s="13">
        <v>168902.995</v>
      </c>
      <c r="E7" s="13">
        <v>243917.79635269661</v>
      </c>
      <c r="F7" s="13">
        <v>179152.57685758179</v>
      </c>
      <c r="G7" s="13">
        <v>205274.13</v>
      </c>
      <c r="H7" s="13">
        <v>296050.33688552311</v>
      </c>
      <c r="I7" s="13">
        <v>79158.147950014507</v>
      </c>
      <c r="J7" s="13">
        <v>147886.45000000001</v>
      </c>
      <c r="K7" s="13">
        <v>245620.95831860515</v>
      </c>
    </row>
    <row r="8" spans="1:11">
      <c r="A8" s="11" t="s">
        <v>5</v>
      </c>
      <c r="B8" s="13">
        <v>104639.97014</v>
      </c>
      <c r="C8" s="13">
        <v>177189.59425749007</v>
      </c>
      <c r="D8" s="13">
        <v>10869.322799</v>
      </c>
      <c r="E8" s="13">
        <v>38928.334154665899</v>
      </c>
      <c r="F8" s="13">
        <v>113989.54891</v>
      </c>
      <c r="G8" s="13">
        <v>31092.138198311248</v>
      </c>
      <c r="H8" s="13">
        <v>1865.9721937415</v>
      </c>
      <c r="I8" s="13">
        <v>0</v>
      </c>
      <c r="J8" s="13">
        <v>0</v>
      </c>
      <c r="K8" s="13">
        <v>583</v>
      </c>
    </row>
    <row r="9" spans="1:11">
      <c r="A9" s="11" t="s">
        <v>6</v>
      </c>
      <c r="B9" s="13">
        <v>6192.8046970419291</v>
      </c>
      <c r="C9" s="13">
        <v>3292.8510974125893</v>
      </c>
      <c r="D9" s="13">
        <v>1508.817025459</v>
      </c>
      <c r="E9" s="14">
        <v>8170.2545899999996</v>
      </c>
      <c r="F9" s="13">
        <v>15918.274988682168</v>
      </c>
      <c r="G9" s="13">
        <v>7029.5883942109122</v>
      </c>
      <c r="H9" s="13">
        <v>5287.3532631499247</v>
      </c>
      <c r="I9" s="13">
        <v>31614.781829750002</v>
      </c>
      <c r="J9" s="13">
        <v>5301.2370811149394</v>
      </c>
      <c r="K9" s="13">
        <v>25523.624493785799</v>
      </c>
    </row>
    <row r="10" spans="1:11">
      <c r="A10" s="11" t="s">
        <v>7</v>
      </c>
      <c r="B10" s="13">
        <v>1232.0916288991684</v>
      </c>
      <c r="C10" s="13">
        <v>1420.822179824554</v>
      </c>
      <c r="D10" s="13">
        <v>1359.967526791283</v>
      </c>
      <c r="E10" s="13">
        <v>69.573732718894007</v>
      </c>
      <c r="F10" s="13">
        <v>3377.6318663786756</v>
      </c>
      <c r="G10" s="13">
        <v>15593.645341133377</v>
      </c>
      <c r="H10" s="13">
        <v>11476.068998261717</v>
      </c>
      <c r="I10" s="13">
        <v>17840.126805527649</v>
      </c>
      <c r="J10" s="13">
        <v>1264.7577289606731</v>
      </c>
      <c r="K10" s="13">
        <v>9774.3634683528835</v>
      </c>
    </row>
    <row r="11" spans="1:11">
      <c r="A11" s="11" t="s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>
      <c r="A12" s="11" t="s">
        <v>9</v>
      </c>
      <c r="B12" s="13">
        <f t="shared" ref="B12:K12" si="2">SUM(B13:B14)</f>
        <v>431446.75609678996</v>
      </c>
      <c r="C12" s="13">
        <f t="shared" si="2"/>
        <v>354249.58647343301</v>
      </c>
      <c r="D12" s="13">
        <f t="shared" si="2"/>
        <v>74216.796763999999</v>
      </c>
      <c r="E12" s="13">
        <f t="shared" si="2"/>
        <v>40806.451612627003</v>
      </c>
      <c r="F12" s="13">
        <f t="shared" si="2"/>
        <v>92713.765206917189</v>
      </c>
      <c r="G12" s="13">
        <f t="shared" si="2"/>
        <v>106789.56552430315</v>
      </c>
      <c r="H12" s="13">
        <f t="shared" si="2"/>
        <v>145574.11776492419</v>
      </c>
      <c r="I12" s="13">
        <f t="shared" si="2"/>
        <v>16616.684066697999</v>
      </c>
      <c r="J12" s="13">
        <f t="shared" si="2"/>
        <v>51622.440220999997</v>
      </c>
      <c r="K12" s="13">
        <f t="shared" si="2"/>
        <v>37112.238819680562</v>
      </c>
    </row>
    <row r="13" spans="1:11">
      <c r="A13" s="11" t="s">
        <v>10</v>
      </c>
      <c r="B13" s="13">
        <v>423403.62478999997</v>
      </c>
      <c r="C13" s="13">
        <v>352323.27294300002</v>
      </c>
      <c r="D13" s="13">
        <v>63546.797331000002</v>
      </c>
      <c r="E13" s="13">
        <v>36981.56682</v>
      </c>
      <c r="F13" s="13">
        <v>88816.018410000004</v>
      </c>
      <c r="G13" s="13">
        <v>85205.735497899994</v>
      </c>
      <c r="H13" s="13">
        <v>142821.92195700001</v>
      </c>
      <c r="I13" s="13">
        <v>6155.4992576980003</v>
      </c>
      <c r="J13" s="13">
        <v>4264.8275860000003</v>
      </c>
      <c r="K13" s="13">
        <v>12532.467532500001</v>
      </c>
    </row>
    <row r="14" spans="1:11">
      <c r="A14" s="11" t="s">
        <v>11</v>
      </c>
      <c r="B14" s="13">
        <v>8043.1313067900001</v>
      </c>
      <c r="C14" s="13">
        <v>1926.3135304329669</v>
      </c>
      <c r="D14" s="13">
        <v>10669.999433000001</v>
      </c>
      <c r="E14" s="13">
        <v>3824.884792627</v>
      </c>
      <c r="F14" s="13">
        <v>3897.7467969171867</v>
      </c>
      <c r="G14" s="13">
        <v>21583.83002640316</v>
      </c>
      <c r="H14" s="13">
        <v>2752.1958079241845</v>
      </c>
      <c r="I14" s="13">
        <v>10461.184809</v>
      </c>
      <c r="J14" s="13">
        <v>47357.612634999998</v>
      </c>
      <c r="K14" s="13">
        <v>24579.77128718056</v>
      </c>
    </row>
    <row r="15" spans="1:11">
      <c r="A15" s="15" t="s">
        <v>12</v>
      </c>
      <c r="B15" s="17">
        <v>9674.1429975738611</v>
      </c>
      <c r="C15" s="17">
        <v>1653.7631146760023</v>
      </c>
      <c r="D15" s="17">
        <v>668.34683135194393</v>
      </c>
      <c r="E15" s="17">
        <v>1075.0394585253457</v>
      </c>
      <c r="F15" s="17">
        <v>2525.7313010325138</v>
      </c>
      <c r="G15" s="17">
        <v>3005.7938674744469</v>
      </c>
      <c r="H15" s="17">
        <v>882.89019146378791</v>
      </c>
      <c r="I15" s="17">
        <v>0</v>
      </c>
      <c r="J15" s="17">
        <v>689.35674019059559</v>
      </c>
      <c r="K15" s="17">
        <v>5069.8376514278734</v>
      </c>
    </row>
    <row r="16" spans="1:11" s="18" customFormat="1">
      <c r="A16" s="7" t="s">
        <v>13</v>
      </c>
      <c r="B16" s="9">
        <f t="shared" ref="B16:K16" si="3">SUM(B17,B23,B26)</f>
        <v>545627.13990902051</v>
      </c>
      <c r="C16" s="9">
        <f t="shared" si="3"/>
        <v>555585.55893374898</v>
      </c>
      <c r="D16" s="9">
        <f t="shared" si="3"/>
        <v>240983.60238882137</v>
      </c>
      <c r="E16" s="9">
        <f t="shared" si="3"/>
        <v>281271.35136372375</v>
      </c>
      <c r="F16" s="9">
        <f t="shared" si="3"/>
        <v>331565.47542069532</v>
      </c>
      <c r="G16" s="9">
        <f t="shared" si="3"/>
        <v>264109.72509967623</v>
      </c>
      <c r="H16" s="9">
        <f t="shared" si="3"/>
        <v>387381.83214542986</v>
      </c>
      <c r="I16" s="9">
        <f t="shared" si="3"/>
        <v>139672.51197954256</v>
      </c>
      <c r="J16" s="9">
        <f t="shared" si="3"/>
        <v>177462.63531833078</v>
      </c>
      <c r="K16" s="9">
        <f t="shared" si="3"/>
        <v>270634.71553870331</v>
      </c>
    </row>
    <row r="17" spans="1:11">
      <c r="A17" s="11" t="s">
        <v>3</v>
      </c>
      <c r="B17" s="12">
        <f t="shared" ref="B17:K17" si="4">SUM(B18:B22)</f>
        <v>148930.15526504657</v>
      </c>
      <c r="C17" s="12">
        <f t="shared" si="4"/>
        <v>233249.33686872761</v>
      </c>
      <c r="D17" s="12">
        <f t="shared" si="4"/>
        <v>122674.35594506605</v>
      </c>
      <c r="E17" s="12">
        <f t="shared" si="4"/>
        <v>211945.58125768526</v>
      </c>
      <c r="F17" s="12">
        <f t="shared" si="4"/>
        <v>223794.98987153146</v>
      </c>
      <c r="G17" s="12">
        <f t="shared" si="4"/>
        <v>173412.7123030301</v>
      </c>
      <c r="H17" s="12">
        <f t="shared" si="4"/>
        <v>245199.87145575893</v>
      </c>
      <c r="I17" s="12">
        <f t="shared" si="4"/>
        <v>61035.63413926278</v>
      </c>
      <c r="J17" s="12">
        <f t="shared" si="4"/>
        <v>124214.5697955349</v>
      </c>
      <c r="K17" s="12">
        <f t="shared" si="4"/>
        <v>207548.27071441666</v>
      </c>
    </row>
    <row r="18" spans="1:11">
      <c r="A18" s="11" t="s">
        <v>4</v>
      </c>
      <c r="B18" s="13">
        <v>75603.105659972251</v>
      </c>
      <c r="C18" s="13">
        <v>79599.328135295204</v>
      </c>
      <c r="D18" s="13">
        <v>113729.14</v>
      </c>
      <c r="E18" s="13">
        <v>188323.73</v>
      </c>
      <c r="F18" s="13">
        <v>125634.86</v>
      </c>
      <c r="G18" s="13">
        <v>144509.56052</v>
      </c>
      <c r="H18" s="13">
        <v>234691.82500000001</v>
      </c>
      <c r="I18" s="13">
        <v>40568.745172236726</v>
      </c>
      <c r="J18" s="13">
        <v>120533.7592054047</v>
      </c>
      <c r="K18" s="13">
        <v>188048.5</v>
      </c>
    </row>
    <row r="19" spans="1:11">
      <c r="A19" s="11" t="s">
        <v>5</v>
      </c>
      <c r="B19" s="13">
        <v>69907.388854809993</v>
      </c>
      <c r="C19" s="13">
        <v>152503.94</v>
      </c>
      <c r="D19" s="13">
        <v>7873.2572376627795</v>
      </c>
      <c r="E19" s="13">
        <v>20634.097275345623</v>
      </c>
      <c r="F19" s="13">
        <v>92456.405889999995</v>
      </c>
      <c r="G19" s="13">
        <v>22972.275530268871</v>
      </c>
      <c r="H19" s="13">
        <v>776.36057909199997</v>
      </c>
      <c r="I19" s="13">
        <v>0</v>
      </c>
      <c r="J19" s="13">
        <v>0</v>
      </c>
      <c r="K19" s="13">
        <v>295</v>
      </c>
    </row>
    <row r="20" spans="1:11">
      <c r="A20" s="11" t="s">
        <v>6</v>
      </c>
      <c r="B20" s="13">
        <v>2937.6611939248487</v>
      </c>
      <c r="C20" s="13">
        <v>791.04855231788281</v>
      </c>
      <c r="D20" s="13">
        <v>328</v>
      </c>
      <c r="E20" s="14">
        <v>2964.5627380999999</v>
      </c>
      <c r="F20" s="13">
        <v>4606.3250713159778</v>
      </c>
      <c r="G20" s="13">
        <v>2479.0316364076025</v>
      </c>
      <c r="H20" s="13">
        <v>4752.6691910189638</v>
      </c>
      <c r="I20" s="13">
        <v>16969.445839751701</v>
      </c>
      <c r="J20" s="13">
        <v>3275.5037805914726</v>
      </c>
      <c r="K20" s="13">
        <v>14843.5649699763</v>
      </c>
    </row>
    <row r="21" spans="1:11">
      <c r="A21" s="11" t="s">
        <v>7</v>
      </c>
      <c r="B21" s="13">
        <v>481.99955633949622</v>
      </c>
      <c r="C21" s="13">
        <v>355.02018111451105</v>
      </c>
      <c r="D21" s="13">
        <v>743.95870740327723</v>
      </c>
      <c r="E21" s="13">
        <v>23.191244239631338</v>
      </c>
      <c r="F21" s="13">
        <v>1097.3989102155024</v>
      </c>
      <c r="G21" s="13">
        <v>3451.8446163536191</v>
      </c>
      <c r="H21" s="13">
        <v>4979.0166856479455</v>
      </c>
      <c r="I21" s="13">
        <v>3497.4431272743504</v>
      </c>
      <c r="J21" s="13">
        <v>405.30680953872309</v>
      </c>
      <c r="K21" s="13">
        <v>4361.2057444403717</v>
      </c>
    </row>
    <row r="22" spans="1:11">
      <c r="A22" s="11" t="s">
        <v>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>
      <c r="A23" s="11" t="s">
        <v>9</v>
      </c>
      <c r="B23" s="13">
        <f t="shared" ref="B23:K23" si="5">SUM(B24:B25)</f>
        <v>370770.91557693301</v>
      </c>
      <c r="C23" s="13">
        <f t="shared" si="5"/>
        <v>284696.27846416004</v>
      </c>
      <c r="D23" s="13">
        <f t="shared" si="5"/>
        <v>63618.399600000004</v>
      </c>
      <c r="E23" s="13">
        <f t="shared" si="5"/>
        <v>30308.179723550002</v>
      </c>
      <c r="F23" s="13">
        <f t="shared" si="5"/>
        <v>84149.259152025232</v>
      </c>
      <c r="G23" s="13">
        <f t="shared" si="5"/>
        <v>80052.642926350003</v>
      </c>
      <c r="H23" s="13">
        <f t="shared" si="5"/>
        <v>116733.8689588307</v>
      </c>
      <c r="I23" s="13">
        <f t="shared" si="5"/>
        <v>10561.392552400001</v>
      </c>
      <c r="J23" s="13">
        <f t="shared" si="5"/>
        <v>32871.528119547693</v>
      </c>
      <c r="K23" s="13">
        <f t="shared" si="5"/>
        <v>32774.93797784848</v>
      </c>
    </row>
    <row r="24" spans="1:11">
      <c r="A24" s="11" t="s">
        <v>10</v>
      </c>
      <c r="B24" s="13">
        <v>364257.9976</v>
      </c>
      <c r="C24" s="13">
        <v>283066.36070000002</v>
      </c>
      <c r="D24" s="13">
        <v>53239.976600000002</v>
      </c>
      <c r="E24" s="13">
        <v>27894.585253500001</v>
      </c>
      <c r="F24" s="13">
        <v>80397.204085999998</v>
      </c>
      <c r="G24" s="13">
        <v>66492.660706349998</v>
      </c>
      <c r="H24" s="13">
        <v>115218.0428</v>
      </c>
      <c r="I24" s="13">
        <v>5670.2265219999999</v>
      </c>
      <c r="J24" s="13">
        <v>3545.2865643599998</v>
      </c>
      <c r="K24" s="13">
        <v>11785.714285714001</v>
      </c>
    </row>
    <row r="25" spans="1:11">
      <c r="A25" s="11" t="s">
        <v>11</v>
      </c>
      <c r="B25" s="13">
        <v>6512.9179769330003</v>
      </c>
      <c r="C25" s="13">
        <v>1629.9177641599999</v>
      </c>
      <c r="D25" s="14">
        <v>10378.423000000001</v>
      </c>
      <c r="E25" s="13">
        <v>2413.5944700499999</v>
      </c>
      <c r="F25" s="13">
        <v>3752.055066025232</v>
      </c>
      <c r="G25" s="13">
        <v>13559.98222</v>
      </c>
      <c r="H25" s="13">
        <v>1515.8261588307112</v>
      </c>
      <c r="I25" s="13">
        <v>4891.1660303999997</v>
      </c>
      <c r="J25" s="13">
        <v>29326.241555187691</v>
      </c>
      <c r="K25" s="13">
        <v>20989.223692134481</v>
      </c>
    </row>
    <row r="26" spans="1:11">
      <c r="A26" s="15" t="s">
        <v>14</v>
      </c>
      <c r="B26" s="17">
        <v>25926.069067040917</v>
      </c>
      <c r="C26" s="17">
        <v>37639.943600861385</v>
      </c>
      <c r="D26" s="17">
        <v>54690.846843755317</v>
      </c>
      <c r="E26" s="17">
        <v>39017.590382488481</v>
      </c>
      <c r="F26" s="17">
        <v>23621.226397138635</v>
      </c>
      <c r="G26" s="17">
        <v>10644.369870296119</v>
      </c>
      <c r="H26" s="17">
        <v>25448.091730840217</v>
      </c>
      <c r="I26" s="17">
        <v>68075.485287879783</v>
      </c>
      <c r="J26" s="17">
        <v>20376.537403248181</v>
      </c>
      <c r="K26" s="17">
        <v>30311.506846438173</v>
      </c>
    </row>
    <row r="27" spans="1:11" s="18" customFormat="1">
      <c r="A27" s="7" t="s">
        <v>15</v>
      </c>
      <c r="B27" s="8">
        <f t="shared" ref="B27:K27" si="6">B5-B16</f>
        <v>132189.27325128438</v>
      </c>
      <c r="C27" s="8">
        <f t="shared" si="6"/>
        <v>98250.874259387259</v>
      </c>
      <c r="D27" s="8">
        <f t="shared" si="6"/>
        <v>16542.643557780859</v>
      </c>
      <c r="E27" s="8">
        <f t="shared" si="6"/>
        <v>51696.098537510028</v>
      </c>
      <c r="F27" s="8">
        <f t="shared" si="6"/>
        <v>76112.053709897038</v>
      </c>
      <c r="G27" s="8">
        <f t="shared" si="6"/>
        <v>104675.1362257569</v>
      </c>
      <c r="H27" s="8">
        <f t="shared" si="6"/>
        <v>73754.907151634339</v>
      </c>
      <c r="I27" s="8">
        <f t="shared" si="6"/>
        <v>5557.2286724476144</v>
      </c>
      <c r="J27" s="8">
        <f t="shared" si="6"/>
        <v>29301.606452935433</v>
      </c>
      <c r="K27" s="8">
        <f t="shared" si="6"/>
        <v>53049.307213148975</v>
      </c>
    </row>
    <row r="28" spans="1:11" s="19" customFormat="1">
      <c r="A28" s="11" t="s">
        <v>16</v>
      </c>
      <c r="B28" s="12">
        <v>195839.4780978855</v>
      </c>
      <c r="C28" s="12">
        <v>246082.72071185554</v>
      </c>
      <c r="D28" s="12">
        <v>250259.13321693856</v>
      </c>
      <c r="E28" s="12">
        <v>174551.19673963136</v>
      </c>
      <c r="F28" s="12">
        <v>167990.41337235941</v>
      </c>
      <c r="G28" s="12">
        <v>249949.47130821439</v>
      </c>
      <c r="H28" s="12">
        <v>249064.08772584304</v>
      </c>
      <c r="I28" s="12">
        <v>231534.64670819094</v>
      </c>
      <c r="J28" s="12">
        <v>262084.40114536264</v>
      </c>
      <c r="K28" s="12">
        <v>200623.15529102954</v>
      </c>
    </row>
    <row r="29" spans="1:11" s="19" customFormat="1">
      <c r="A29" s="11" t="s">
        <v>17</v>
      </c>
      <c r="B29" s="12">
        <f t="shared" ref="B29:K29" si="7">SUM(B27:B28)</f>
        <v>328028.75134916988</v>
      </c>
      <c r="C29" s="12">
        <f t="shared" si="7"/>
        <v>344333.59497124283</v>
      </c>
      <c r="D29" s="12">
        <f t="shared" si="7"/>
        <v>266801.77677471942</v>
      </c>
      <c r="E29" s="12">
        <f t="shared" si="7"/>
        <v>226247.29527714138</v>
      </c>
      <c r="F29" s="12">
        <f t="shared" si="7"/>
        <v>244102.46708225645</v>
      </c>
      <c r="G29" s="12">
        <f t="shared" si="7"/>
        <v>354624.60753397131</v>
      </c>
      <c r="H29" s="12">
        <f t="shared" si="7"/>
        <v>322818.99487747741</v>
      </c>
      <c r="I29" s="12">
        <f t="shared" si="7"/>
        <v>237091.87538063855</v>
      </c>
      <c r="J29" s="12">
        <f t="shared" si="7"/>
        <v>291386.00759829808</v>
      </c>
      <c r="K29" s="12">
        <f t="shared" si="7"/>
        <v>253672.46250417852</v>
      </c>
    </row>
    <row r="30" spans="1:11" s="19" customFormat="1">
      <c r="A30" s="11" t="s">
        <v>18</v>
      </c>
      <c r="B30" s="12">
        <f t="shared" ref="B30:K30" si="8">SUM(B31:B32)</f>
        <v>237008.85408730595</v>
      </c>
      <c r="C30" s="12">
        <f t="shared" si="8"/>
        <v>185121.2753937426</v>
      </c>
      <c r="D30" s="12">
        <f t="shared" si="8"/>
        <v>191840.89192056202</v>
      </c>
      <c r="E30" s="12">
        <f t="shared" si="8"/>
        <v>153947.31229032259</v>
      </c>
      <c r="F30" s="12">
        <f t="shared" si="8"/>
        <v>229140.96439328243</v>
      </c>
      <c r="G30" s="12">
        <f t="shared" si="8"/>
        <v>229313.37425291806</v>
      </c>
      <c r="H30" s="12">
        <f t="shared" si="8"/>
        <v>233603.0397660413</v>
      </c>
      <c r="I30" s="12">
        <f t="shared" si="8"/>
        <v>236362.94577277655</v>
      </c>
      <c r="J30" s="12">
        <f t="shared" si="8"/>
        <v>204452.30246968818</v>
      </c>
      <c r="K30" s="12">
        <f t="shared" si="8"/>
        <v>250819.62524874328</v>
      </c>
    </row>
    <row r="31" spans="1:11" s="19" customFormat="1">
      <c r="A31" s="11" t="s">
        <v>19</v>
      </c>
      <c r="B31" s="12">
        <v>89890.525909531905</v>
      </c>
      <c r="C31" s="12">
        <v>55468.821807478118</v>
      </c>
      <c r="D31" s="12">
        <v>68676.878165813003</v>
      </c>
      <c r="E31" s="12">
        <v>52607.495161290317</v>
      </c>
      <c r="F31" s="12">
        <v>83877.635807165949</v>
      </c>
      <c r="G31" s="12">
        <v>89538.665631004449</v>
      </c>
      <c r="H31" s="12">
        <v>94643.500839172339</v>
      </c>
      <c r="I31" s="12">
        <v>101090.09393208758</v>
      </c>
      <c r="J31" s="12">
        <v>98634.665115654789</v>
      </c>
      <c r="K31" s="12">
        <v>104924.62524874321</v>
      </c>
    </row>
    <row r="32" spans="1:11" s="19" customFormat="1">
      <c r="A32" s="11" t="s">
        <v>20</v>
      </c>
      <c r="B32" s="12">
        <v>147118.32817777406</v>
      </c>
      <c r="C32" s="12">
        <v>129652.4535862645</v>
      </c>
      <c r="D32" s="12">
        <v>123164.013754749</v>
      </c>
      <c r="E32" s="12">
        <v>101339.81712903228</v>
      </c>
      <c r="F32" s="12">
        <v>145263.32858611646</v>
      </c>
      <c r="G32" s="12">
        <v>139774.70862191363</v>
      </c>
      <c r="H32" s="12">
        <v>138959.53892686896</v>
      </c>
      <c r="I32" s="12">
        <v>135272.85184068899</v>
      </c>
      <c r="J32" s="12">
        <v>105817.63735403339</v>
      </c>
      <c r="K32" s="12">
        <v>145895.00000000006</v>
      </c>
    </row>
    <row r="33" spans="1:11" s="19" customFormat="1">
      <c r="A33" s="15" t="s">
        <v>21</v>
      </c>
      <c r="B33" s="16">
        <f t="shared" ref="B33:K33" si="9">B29-B30</f>
        <v>91019.897261863924</v>
      </c>
      <c r="C33" s="16">
        <f t="shared" si="9"/>
        <v>159212.31957750022</v>
      </c>
      <c r="D33" s="16">
        <f t="shared" si="9"/>
        <v>74960.884854157397</v>
      </c>
      <c r="E33" s="16">
        <f t="shared" si="9"/>
        <v>72299.982986818795</v>
      </c>
      <c r="F33" s="16">
        <f t="shared" si="9"/>
        <v>14961.502688974026</v>
      </c>
      <c r="G33" s="16">
        <f t="shared" si="9"/>
        <v>125311.23328105325</v>
      </c>
      <c r="H33" s="16">
        <f t="shared" si="9"/>
        <v>89215.955111436109</v>
      </c>
      <c r="I33" s="16">
        <f t="shared" si="9"/>
        <v>728.92960786199546</v>
      </c>
      <c r="J33" s="16">
        <f t="shared" si="9"/>
        <v>86933.705128609901</v>
      </c>
      <c r="K33" s="16">
        <f t="shared" si="9"/>
        <v>2852.8372554352391</v>
      </c>
    </row>
    <row r="34" spans="1:11">
      <c r="A34" s="21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</sheetData>
  <mergeCells count="1">
    <mergeCell ref="B1:K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 60-61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cp:lastPrinted>2021-03-19T08:14:32Z</cp:lastPrinted>
  <dcterms:created xsi:type="dcterms:W3CDTF">2020-11-04T03:26:36Z</dcterms:created>
  <dcterms:modified xsi:type="dcterms:W3CDTF">2024-01-19T06:37:40Z</dcterms:modified>
</cp:coreProperties>
</file>