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20730" windowHeight="11760"/>
  </bookViews>
  <sheets>
    <sheet name="Sheet1" sheetId="8" r:id="rId1"/>
    <sheet name="Sheet2" sheetId="9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\a">#REF!</definedName>
    <definedName name="\b">#REF!</definedName>
    <definedName name="\c">#REF!</definedName>
    <definedName name="\e">#REF!</definedName>
    <definedName name="\m">#REF!</definedName>
    <definedName name="\n">#REF!</definedName>
    <definedName name="\p">#REF!</definedName>
    <definedName name="\q">#REF!</definedName>
    <definedName name="\r">#REF!</definedName>
    <definedName name="\s">#REF!</definedName>
    <definedName name="\w">#REF!</definedName>
    <definedName name="\x">#REF!</definedName>
    <definedName name="\X2">#REF!</definedName>
    <definedName name="\z">#REF!</definedName>
    <definedName name="_">'[1]ผ1-ผ2 (2538)'!#REF!</definedName>
    <definedName name="_____________ddd1">[2]Sheet2!$A$756:$A$764</definedName>
    <definedName name="_____________ddd3">[2]Sheet2!$A$817:$A$820</definedName>
    <definedName name="_____________ddd5">[2]Sheet2!$A$829:$A$830</definedName>
    <definedName name="____________ddd2">[2]Sheet2!$A$767:$A$813</definedName>
    <definedName name="___________ddd1">[2]Sheet2!$A$756:$A$764</definedName>
    <definedName name="___________ddd3">[2]Sheet2!$A$817:$A$820</definedName>
    <definedName name="___________ddd5">[2]Sheet2!$A$829:$A$830</definedName>
    <definedName name="__________ddd1">[2]Sheet2!$A$756:$A$764</definedName>
    <definedName name="__________ddd2">[2]Sheet2!$A$767:$A$813</definedName>
    <definedName name="__________ddd3">[2]Sheet2!$A$817:$A$820</definedName>
    <definedName name="__________ddd5">[2]Sheet2!$A$829:$A$830</definedName>
    <definedName name="_________ddd1">[2]Sheet2!$A$756:$A$764</definedName>
    <definedName name="_________ddd2">[2]Sheet2!$A$767:$A$813</definedName>
    <definedName name="_________ddd3">[2]Sheet2!$A$817:$A$820</definedName>
    <definedName name="_________ddd5">[2]Sheet2!$A$829:$A$830</definedName>
    <definedName name="________ddd1">[3]Sheet2!$A$756:$A$764</definedName>
    <definedName name="________ddd2">[2]Sheet2!$A$767:$A$813</definedName>
    <definedName name="________ddd3">[3]Sheet2!$A$817:$A$820</definedName>
    <definedName name="________ddd4">[2]Sheet2!$A$823:$A$826</definedName>
    <definedName name="________ddd5">[3]Sheet2!$A$829:$A$830</definedName>
    <definedName name="_______ddd1">[4]Sheet2!$A$756:$A$764</definedName>
    <definedName name="_______ddd10">#REF!</definedName>
    <definedName name="_______ddd11">[4]Sheet2!$C$817:$C$820</definedName>
    <definedName name="_______ddd12">#REF!</definedName>
    <definedName name="_______ddd15">#REF!</definedName>
    <definedName name="_______ddd2">[3]Sheet2!$A$767:$A$813</definedName>
    <definedName name="_______ddd22">#REF!</definedName>
    <definedName name="_______ddd23">#REF!</definedName>
    <definedName name="_______ddd3">[4]Sheet2!$A$817:$A$820</definedName>
    <definedName name="_______ddd4">[4]Sheet2!$A$823:$A$826</definedName>
    <definedName name="_______ddd5">[4]Sheet2!$A$829:$A$830</definedName>
    <definedName name="_______ddd6">[4]Sheet2!$A$833:$A$835</definedName>
    <definedName name="_______ddd8">#REF!</definedName>
    <definedName name="_______ddd9">#REF!</definedName>
    <definedName name="_______end001">#REF!</definedName>
    <definedName name="_______end01">#REF!</definedName>
    <definedName name="______ddd1">[4]Sheet2!$A$756:$A$764</definedName>
    <definedName name="______ddd10">#REF!</definedName>
    <definedName name="______ddd11">[4]Sheet2!$C$817:$C$820</definedName>
    <definedName name="______ddd12">#REF!</definedName>
    <definedName name="______ddd15">#REF!</definedName>
    <definedName name="______ddd2">[4]Sheet2!$A$767:$A$813</definedName>
    <definedName name="______ddd22">#REF!</definedName>
    <definedName name="______ddd23">#REF!</definedName>
    <definedName name="______ddd3">[4]Sheet2!$A$817:$A$820</definedName>
    <definedName name="______ddd4">[4]Sheet2!$A$823:$A$826</definedName>
    <definedName name="______ddd5">[4]Sheet2!$A$829:$A$830</definedName>
    <definedName name="______ddd6">[4]Sheet2!$A$833:$A$835</definedName>
    <definedName name="______ddd8">#REF!</definedName>
    <definedName name="______ddd9">#REF!</definedName>
    <definedName name="______end001">#REF!</definedName>
    <definedName name="______end01">#REF!</definedName>
    <definedName name="_____ddd1">[4]Sheet2!$A$756:$A$764</definedName>
    <definedName name="_____ddd10">#REF!</definedName>
    <definedName name="_____ddd11">[4]Sheet2!$C$817:$C$820</definedName>
    <definedName name="_____ddd12">#REF!</definedName>
    <definedName name="_____ddd15">#REF!</definedName>
    <definedName name="_____ddd2">[4]Sheet2!$A$767:$A$813</definedName>
    <definedName name="_____ddd22">#REF!</definedName>
    <definedName name="_____ddd23">#REF!</definedName>
    <definedName name="_____ddd3">[4]Sheet2!$A$817:$A$820</definedName>
    <definedName name="_____ddd4">[4]Sheet2!$A$823:$A$826</definedName>
    <definedName name="_____ddd5">[4]Sheet2!$A$829:$A$830</definedName>
    <definedName name="_____ddd6">[4]Sheet2!$A$833:$A$835</definedName>
    <definedName name="_____ddd8">#REF!</definedName>
    <definedName name="_____ddd9">#REF!</definedName>
    <definedName name="_____end001">#REF!</definedName>
    <definedName name="_____end01">#REF!</definedName>
    <definedName name="____ddd1">[4]Sheet2!$A$756:$A$764</definedName>
    <definedName name="____ddd10">#REF!</definedName>
    <definedName name="____ddd11">[4]Sheet2!$C$817:$C$820</definedName>
    <definedName name="____ddd12">#REF!</definedName>
    <definedName name="____ddd15">#REF!</definedName>
    <definedName name="____ddd2">[4]Sheet2!$A$767:$A$813</definedName>
    <definedName name="____ddd22">#REF!</definedName>
    <definedName name="____ddd23">#REF!</definedName>
    <definedName name="____ddd3">[4]Sheet2!$A$817:$A$820</definedName>
    <definedName name="____ddd4">[4]Sheet2!$A$823:$A$826</definedName>
    <definedName name="____ddd5">[4]Sheet2!$A$829:$A$830</definedName>
    <definedName name="____ddd6">[4]Sheet2!$A$833:$A$835</definedName>
    <definedName name="____ddd8">#REF!</definedName>
    <definedName name="____ddd9">#REF!</definedName>
    <definedName name="____end001">#REF!</definedName>
    <definedName name="____end01">#REF!</definedName>
    <definedName name="___ddd1">[4]Sheet2!$A$756:$A$764</definedName>
    <definedName name="___ddd10">#REF!</definedName>
    <definedName name="___ddd11">[4]Sheet2!$C$817:$C$820</definedName>
    <definedName name="___ddd12">#REF!</definedName>
    <definedName name="___ddd15">#REF!</definedName>
    <definedName name="___ddd2">[4]Sheet2!$A$767:$A$813</definedName>
    <definedName name="___ddd22">#REF!</definedName>
    <definedName name="___ddd23">#REF!</definedName>
    <definedName name="___ddd3">[4]Sheet2!$A$817:$A$820</definedName>
    <definedName name="___ddd4">[4]Sheet2!$A$823:$A$826</definedName>
    <definedName name="___ddd5">[4]Sheet2!$A$829:$A$830</definedName>
    <definedName name="___ddd6">[4]Sheet2!$A$833:$A$835</definedName>
    <definedName name="___ddd8">#REF!</definedName>
    <definedName name="___ddd9">#REF!</definedName>
    <definedName name="___end001">#REF!</definedName>
    <definedName name="___end01">#REF!</definedName>
    <definedName name="___hua1">#REF!</definedName>
    <definedName name="___hua2">#REF!</definedName>
    <definedName name="___hua3">#REF!</definedName>
    <definedName name="___hua4">#REF!</definedName>
    <definedName name="___loa1">#REF!</definedName>
    <definedName name="___loa2">#REF!</definedName>
    <definedName name="___loa3">#REF!</definedName>
    <definedName name="___loa4">#REF!</definedName>
    <definedName name="__ddd1">[4]Sheet2!$A$756:$A$764</definedName>
    <definedName name="__ddd10">#REF!</definedName>
    <definedName name="__ddd11">[4]Sheet2!$C$817:$C$820</definedName>
    <definedName name="__ddd12">#REF!</definedName>
    <definedName name="__ddd15">#REF!</definedName>
    <definedName name="__ddd2">[4]Sheet2!$A$767:$A$813</definedName>
    <definedName name="__ddd22">#REF!</definedName>
    <definedName name="__ddd23">#REF!</definedName>
    <definedName name="__ddd3">[4]Sheet2!$A$817:$A$820</definedName>
    <definedName name="__ddd4">[4]Sheet2!$A$823:$A$826</definedName>
    <definedName name="__ddd5">[4]Sheet2!$A$829:$A$830</definedName>
    <definedName name="__ddd6">[4]Sheet2!$A$833:$A$835</definedName>
    <definedName name="__ddd8">#REF!</definedName>
    <definedName name="__ddd9">#REF!</definedName>
    <definedName name="__end001">#REF!</definedName>
    <definedName name="__end01">#REF!</definedName>
    <definedName name="__hua1">#REF!</definedName>
    <definedName name="__hua2">#REF!</definedName>
    <definedName name="__hua3">#REF!</definedName>
    <definedName name="__hua4">#REF!</definedName>
    <definedName name="__loa1">#REF!</definedName>
    <definedName name="__loa2">#REF!</definedName>
    <definedName name="__loa3">#REF!</definedName>
    <definedName name="__loa4">#REF!</definedName>
    <definedName name="_ddd1">[4]Sheet2!$A$756:$A$764</definedName>
    <definedName name="_ddd10">#REF!</definedName>
    <definedName name="_ddd11">[4]Sheet2!$C$817:$C$820</definedName>
    <definedName name="_ddd12">#REF!</definedName>
    <definedName name="_ddd15">#REF!</definedName>
    <definedName name="_ddd2">[4]Sheet2!$A$767:$A$813</definedName>
    <definedName name="_ddd22">#REF!</definedName>
    <definedName name="_ddd23">#REF!</definedName>
    <definedName name="_ddd3">[4]Sheet2!$A$817:$A$820</definedName>
    <definedName name="_ddd4">[4]Sheet2!$A$823:$A$826</definedName>
    <definedName name="_ddd5">[4]Sheet2!$A$829:$A$830</definedName>
    <definedName name="_ddd6">[4]Sheet2!$A$833:$A$835</definedName>
    <definedName name="_ddd8">#REF!</definedName>
    <definedName name="_ddd9">#REF!</definedName>
    <definedName name="_end001">#REF!</definedName>
    <definedName name="_end01">#REF!</definedName>
    <definedName name="_f" hidden="1">#REF!</definedName>
    <definedName name="_Fill" hidden="1">#REF!</definedName>
    <definedName name="_hua1">#REF!</definedName>
    <definedName name="_hua2">#REF!</definedName>
    <definedName name="_hua3">#REF!</definedName>
    <definedName name="_hua4">#REF!</definedName>
    <definedName name="_Key1" hidden="1">'[5]220'!#REF!</definedName>
    <definedName name="_Key2" hidden="1">#REF!</definedName>
    <definedName name="_L72317">#REF!</definedName>
    <definedName name="_loa1">#REF!</definedName>
    <definedName name="_loa2">#REF!</definedName>
    <definedName name="_loa3">#REF!</definedName>
    <definedName name="_loa4">#REF!</definedName>
    <definedName name="_Order1" hidden="1">255</definedName>
    <definedName name="_Order2" hidden="1">255</definedName>
    <definedName name="_R">#REF!</definedName>
    <definedName name="_Sort" hidden="1">'[5]220'!#REF!</definedName>
    <definedName name="_T1">#REF!</definedName>
    <definedName name="_T2">#REF!</definedName>
    <definedName name="_t3">#REF!</definedName>
    <definedName name="_T4">#REF!</definedName>
    <definedName name="_T5">#REF!</definedName>
    <definedName name="_T6">#REF!</definedName>
    <definedName name="_T7">#REF!</definedName>
    <definedName name="_T8">#REF!</definedName>
    <definedName name="A">#REF!</definedName>
    <definedName name="A65..72">#REF!</definedName>
    <definedName name="AAA">[6]อบรม!#REF!</definedName>
    <definedName name="AAA0">#REF!</definedName>
    <definedName name="AAA00">#REF!</definedName>
    <definedName name="AAA000">#REF!</definedName>
    <definedName name="Amt">"Text Box 56"</definedName>
    <definedName name="b">[7]ขนาดกลาง!#REF!</definedName>
    <definedName name="B.">#REF!</definedName>
    <definedName name="BA">#REF!</definedName>
    <definedName name="BI">#REF!</definedName>
    <definedName name="BS">#REF!</definedName>
    <definedName name="C_">#REF!</definedName>
    <definedName name="Capacity">#REF!</definedName>
    <definedName name="_xlnm.Criteria">#REF!</definedName>
    <definedName name="Criteria_MI">#REF!</definedName>
    <definedName name="CS">#REF!</definedName>
    <definedName name="D">#REF!</definedName>
    <definedName name="D956a1">#REF!</definedName>
    <definedName name="data">#REF!</definedName>
    <definedName name="_xlnm.Database">#REF!</definedName>
    <definedName name="ddd">[8]Invoice!#REF!</definedName>
    <definedName name="dddddd">#REF!</definedName>
    <definedName name="dep">#REF!</definedName>
    <definedName name="dflt7">[8]Invoice!#REF!</definedName>
    <definedName name="drop1">[6]อบรม!#REF!</definedName>
    <definedName name="DS">#REF!</definedName>
    <definedName name="E">#REF!</definedName>
    <definedName name="end">#REF!</definedName>
    <definedName name="END000">#REF!</definedName>
    <definedName name="Excel_BuiltIn_Print_Titles_3">#REF!</definedName>
    <definedName name="Excel_BuiltIn_Print_Titles_4">#REF!</definedName>
    <definedName name="Excel_BuiltIn_Print_Titles_5">#REF!</definedName>
    <definedName name="F">#REF!</definedName>
    <definedName name="F_DRY">#REF!</definedName>
    <definedName name="F_RAIN">#REF!</definedName>
    <definedName name="fa">[9]กสย11.1!#REF!</definedName>
    <definedName name="from">"Drop Down 4"</definedName>
    <definedName name="Fถจจจ">#REF!</definedName>
    <definedName name="G">#REF!</definedName>
    <definedName name="gd">#REF!</definedName>
    <definedName name="ggg">#REF!</definedName>
    <definedName name="H">#REF!</definedName>
    <definedName name="ha">#REF!</definedName>
    <definedName name="hc">#REF!</definedName>
    <definedName name="HH">#REF!</definedName>
    <definedName name="HI">#REF!</definedName>
    <definedName name="HII">#REF!</definedName>
    <definedName name="HIII">#REF!</definedName>
    <definedName name="I_DRY">#REF!</definedName>
    <definedName name="I_RAIN">#REF!</definedName>
    <definedName name="idiid">#REF!</definedName>
    <definedName name="ii">#REF!</definedName>
    <definedName name="iiiiii">#REF!</definedName>
    <definedName name="jg">#REF!</definedName>
    <definedName name="jj">#REF!</definedName>
    <definedName name="kk">#REF!</definedName>
    <definedName name="kkk">#REF!</definedName>
    <definedName name="L">#REF!</definedName>
    <definedName name="LA">#REF!</definedName>
    <definedName name="lak">[10]แบบก.12!#REF!</definedName>
    <definedName name="LB">#REF!</definedName>
    <definedName name="LC">#REF!</definedName>
    <definedName name="LF">#REF!</definedName>
    <definedName name="LI">#REF!</definedName>
    <definedName name="LII">#REF!</definedName>
    <definedName name="LIII">#REF!</definedName>
    <definedName name="LIV">#REF!</definedName>
    <definedName name="lllo">#REF!</definedName>
    <definedName name="looell">#REF!</definedName>
    <definedName name="LRF">'[11]ทำนบดิน 4'!#REF!</definedName>
    <definedName name="LV">#REF!</definedName>
    <definedName name="LVI">#REF!</definedName>
    <definedName name="new">#REF!</definedName>
    <definedName name="o">#REF!</definedName>
    <definedName name="oleleo">#REF!</definedName>
    <definedName name="oneo">#REF!</definedName>
    <definedName name="ooo">#REF!</definedName>
    <definedName name="oopp">#REF!</definedName>
    <definedName name="op">#REF!</definedName>
    <definedName name="OPPPP">#REF!</definedName>
    <definedName name="ping1">#REF!</definedName>
    <definedName name="ping2">#REF!</definedName>
    <definedName name="ping3">#REF!</definedName>
    <definedName name="ping4">#REF!</definedName>
    <definedName name="pop">#REF!</definedName>
    <definedName name="ppoeo">#REF!</definedName>
    <definedName name="pppw">#REF!</definedName>
    <definedName name="_xlnm.Print_Area">#REF!</definedName>
    <definedName name="PRINT_AREA_MI">#REF!</definedName>
    <definedName name="_xlnm.Print_Titles">#REF!</definedName>
    <definedName name="Print_Titles_MI">#REF!</definedName>
    <definedName name="printing">#REF!</definedName>
    <definedName name="R_">#REF!</definedName>
    <definedName name="_xlnm.Recorder">#REF!</definedName>
    <definedName name="s">#REF!</definedName>
    <definedName name="S1_">#REF!</definedName>
    <definedName name="seaw1">#REF!</definedName>
    <definedName name="seaw2">#REF!</definedName>
    <definedName name="seaw3">#REF!</definedName>
    <definedName name="seaw4">#REF!</definedName>
    <definedName name="Select1">#REF!</definedName>
    <definedName name="Select2">#REF!</definedName>
    <definedName name="Select3">#REF!</definedName>
    <definedName name="Select4">#REF!</definedName>
    <definedName name="SI">#REF!</definedName>
    <definedName name="SII">#REF!</definedName>
    <definedName name="stopvalve">#REF!</definedName>
    <definedName name="t">#REF!</definedName>
    <definedName name="T01_">#REF!</definedName>
    <definedName name="tbu">#REF!</definedName>
    <definedName name="tdig">#REF!</definedName>
    <definedName name="tdong">#REF!</definedName>
    <definedName name="TH">#REF!</definedName>
    <definedName name="thuay">#REF!</definedName>
    <definedName name="TI">#REF!</definedName>
    <definedName name="TII">#REF!</definedName>
    <definedName name="tiii">#REF!</definedName>
    <definedName name="tloa">#REF!</definedName>
    <definedName name="tma">#REF!</definedName>
    <definedName name="to">"Drop Down 5"</definedName>
    <definedName name="Totalcost">#REF!</definedName>
    <definedName name="tping">#REF!</definedName>
    <definedName name="tpipe">#REF!</definedName>
    <definedName name="troad">#REF!</definedName>
    <definedName name="tsaew">#REF!</definedName>
    <definedName name="tsin">#REF!</definedName>
    <definedName name="tsmall">#REF!</definedName>
    <definedName name="ttung">#REF!</definedName>
    <definedName name="tung1">#REF!</definedName>
    <definedName name="tung2">#REF!</definedName>
    <definedName name="tung3">#REF!</definedName>
    <definedName name="tung4">#REF!</definedName>
    <definedName name="TV">#REF!</definedName>
    <definedName name="twang">#REF!</definedName>
    <definedName name="twodisk">#REF!</definedName>
    <definedName name="U_DRY">#REF!</definedName>
    <definedName name="U_RAIN">#REF!</definedName>
    <definedName name="vdep">[4]Sheet2!$A$500:$A$504</definedName>
    <definedName name="view">[6]อบรม!#REF!</definedName>
    <definedName name="vsprj">#REF!</definedName>
    <definedName name="vsprj0">#REF!</definedName>
    <definedName name="vsprj00">#REF!</definedName>
    <definedName name="vsprj000">#REF!</definedName>
    <definedName name="W">#REF!</definedName>
    <definedName name="X">#REF!</definedName>
    <definedName name="XIII">#REF!</definedName>
    <definedName name="Year50">#REF!</definedName>
    <definedName name="Year51">#REF!</definedName>
    <definedName name="Year52">#REF!</definedName>
    <definedName name="Year53">#REF!</definedName>
    <definedName name="Z">#REF!</definedName>
    <definedName name="Z_D75B71D3_AF7E_465D_A108_AA98354475F9_.wvu.Cols" hidden="1">#REF!,#REF!</definedName>
    <definedName name="เ">#REF!</definedName>
    <definedName name="เงินงวด">#REF!</definedName>
    <definedName name="เงินงวดค่าจ้าง">#REF!</definedName>
    <definedName name="เงินงวดค่าจ้างสชป.1">#REF!</definedName>
    <definedName name="เงินงวดค่าจ้างสชป.10">#REF!</definedName>
    <definedName name="เงินงวดค่าจ้างสชป.11">#REF!</definedName>
    <definedName name="เงินงวดค่าจ้างสชป.12">#REF!</definedName>
    <definedName name="เงินงวดค่าจ้างสชป.13">#REF!</definedName>
    <definedName name="เงินงวดค่าจ้างสชป.14">#REF!</definedName>
    <definedName name="เงินงวดค่าจ้างสชป.15">#REF!</definedName>
    <definedName name="เงินงวดค่าจ้างสชป.16">#REF!</definedName>
    <definedName name="เงินงวดค่าจ้างสชป.17">#REF!</definedName>
    <definedName name="เงินงวดค่าจ้างสชป.2">#REF!</definedName>
    <definedName name="เงินงวดค่าจ้างสชป.3">#REF!</definedName>
    <definedName name="เงินงวดค่าจ้างสชป.4">#REF!</definedName>
    <definedName name="เงินงวดค่าจ้างสชป.5">#REF!</definedName>
    <definedName name="เงินงวดค่าจ้างสชป.6">#REF!</definedName>
    <definedName name="เงินงวดค่าจ้างสชป.7">#REF!</definedName>
    <definedName name="เงินงวดค่าจ้างสชป.8">#REF!</definedName>
    <definedName name="เงินงวดค่าจ้างสชป.9">#REF!</definedName>
    <definedName name="เงินงวดจ้างเหมา">#REF!</definedName>
    <definedName name="เงินงวดจ้างเหมาสชป.1">#REF!</definedName>
    <definedName name="เงินงวดจ้างเหมาสชป.10">#REF!</definedName>
    <definedName name="เงินงวดจ้างเหมาสชป.11">#REF!</definedName>
    <definedName name="เงินงวดจ้างเหมาสชป.12">#REF!</definedName>
    <definedName name="เงินงวดจ้างเหมาสชป.13">#REF!</definedName>
    <definedName name="เงินงวดจ้างเหมาสชป.14">#REF!</definedName>
    <definedName name="เงินงวดจ้างเหมาสชป.15">#REF!</definedName>
    <definedName name="เงินงวดจ้างเหมาสชป.16">#REF!</definedName>
    <definedName name="เงินงวดจ้างเหมาสชป.17">#REF!</definedName>
    <definedName name="เงินงวดจ้างเหมาสชป.2">#REF!</definedName>
    <definedName name="เงินงวดจ้างเหมาสชป.3">#REF!</definedName>
    <definedName name="เงินงวดจ้างเหมาสชป.4">#REF!</definedName>
    <definedName name="เงินงวดจ้างเหมาสชป.5">#REF!</definedName>
    <definedName name="เงินงวดจ้างเหมาสชป.6">#REF!</definedName>
    <definedName name="เงินงวดจ้างเหมาสชป.7">#REF!</definedName>
    <definedName name="เงินงวดจ้างเหมาสชป.8">#REF!</definedName>
    <definedName name="เงินงวดจ้างเหมาสชป.9">#REF!</definedName>
    <definedName name="เงินงวดทำเองโดยโครงการ">#REF!</definedName>
    <definedName name="เงินงวดทำเองโดยโครงการสชป.1">#REF!</definedName>
    <definedName name="เงินงวดทำเองโดยโครงการสชป.10">#REF!</definedName>
    <definedName name="เงินงวดทำเองโดยโครงการสชป.11">#REF!</definedName>
    <definedName name="เงินงวดทำเองโดยโครงการสชป.12">#REF!</definedName>
    <definedName name="เงินงวดทำเองโดยโครงการสชป.13">#REF!</definedName>
    <definedName name="เงินงวดทำเองโดยโครงการสชป.14">#REF!</definedName>
    <definedName name="เงินงวดทำเองโดยโครงการสชป.15">#REF!</definedName>
    <definedName name="เงินงวดทำเองโดยโครงการสชป.16">#REF!</definedName>
    <definedName name="เงินงวดทำเองโดยโครงการสชป.17">#REF!</definedName>
    <definedName name="เงินงวดทำเองโดยโครงการสชป.2">#REF!</definedName>
    <definedName name="เงินงวดทำเองโดยโครงการสชป.3">#REF!</definedName>
    <definedName name="เงินงวดทำเองโดยโครงการสชป.4">#REF!</definedName>
    <definedName name="เงินงวดทำเองโดยโครงการสชป.5">#REF!</definedName>
    <definedName name="เงินงวดทำเองโดยโครงการสชป.6">#REF!</definedName>
    <definedName name="เงินงวดทำเองโดยโครงการสชป.7">#REF!</definedName>
    <definedName name="เงินงวดทำเองโดยโครงการสชป.8">#REF!</definedName>
    <definedName name="เงินงวดทำเองโดยโครงการสชป.9">#REF!</definedName>
    <definedName name="เงินงวดทำเองโดยกันส่วนกลาง">#REF!</definedName>
    <definedName name="เงินงวดทำเองโดยกันส่วนกลางสชป.1">#REF!</definedName>
    <definedName name="เงินงวดทำเองโดยกันส่วนกลางสชป.10">#REF!</definedName>
    <definedName name="เงินงวดทำเองโดยกันส่วนกลางสชป.11">#REF!</definedName>
    <definedName name="เงินงวดทำเองโดยกันส่วนกลางสชป.12">#REF!</definedName>
    <definedName name="เงินงวดทำเองโดยกันส่วนกลางสชป.13">#REF!</definedName>
    <definedName name="เงินงวดทำเองโดยกันส่วนกลางสชป.14">#REF!</definedName>
    <definedName name="เงินงวดทำเองโดยกันส่วนกลางสชป.15">#REF!</definedName>
    <definedName name="เงินงวดทำเองโดยกันส่วนกลางสชป.16">#REF!</definedName>
    <definedName name="เงินงวดทำเองโดยกันส่วนกลางสชป.17">#REF!</definedName>
    <definedName name="เงินงวดทำเองโดยกันส่วนกลางสชป.2">#REF!</definedName>
    <definedName name="เงินงวดทำเองโดยกันส่วนกลางสชป.3">#REF!</definedName>
    <definedName name="เงินงวดทำเองโดยกันส่วนกลางสชป.4">#REF!</definedName>
    <definedName name="เงินงวดทำเองโดยกันส่วนกลางสชป.5">#REF!</definedName>
    <definedName name="เงินงวดทำเองโดยกันส่วนกลางสชป.6">#REF!</definedName>
    <definedName name="เงินงวดทำเองโดยกันส่วนกลางสชป.7">#REF!</definedName>
    <definedName name="เงินงวดทำเองโดยกันส่วนกลางสชป.8">#REF!</definedName>
    <definedName name="เงินงวดทำเองโดยกันส่วนกลางสชป.9">#REF!</definedName>
    <definedName name="เงินงวดทำเองโดยหน่วยงานอื่น">#REF!</definedName>
    <definedName name="เงินงวดทำเองโดยหน่วยงานอื่นสชป.1">#REF!</definedName>
    <definedName name="เงินงวดทำเองโดยหน่วยงานอื่นสชป.10">#REF!</definedName>
    <definedName name="เงินงวดทำเองโดยหน่วยงานอื่นสชป.11">#REF!</definedName>
    <definedName name="เงินงวดทำเองโดยหน่วยงานอื่นสชป.12">#REF!</definedName>
    <definedName name="เงินงวดทำเองโดยหน่วยงานอื่นสชป.13">#REF!</definedName>
    <definedName name="เงินงวดทำเองโดยหน่วยงานอื่นสชป.14">#REF!</definedName>
    <definedName name="เงินงวดทำเองโดยหน่วยงานอื่นสชป.15">#REF!</definedName>
    <definedName name="เงินงวดทำเองโดยหน่วยงานอื่นสชป.16">#REF!</definedName>
    <definedName name="เงินงวดทำเองโดยหน่วยงานอื่นสชป.17">#REF!</definedName>
    <definedName name="เงินงวดทำเองโดยหน่วยงานอื่นสชป.2">#REF!</definedName>
    <definedName name="เงินงวดทำเองโดยหน่วยงานอื่นสชป.3">#REF!</definedName>
    <definedName name="เงินงวดทำเองโดยหน่วยงานอื่นสชป.4">#REF!</definedName>
    <definedName name="เงินงวดทำเองโดยหน่วยงานอื่นสชป.5">#REF!</definedName>
    <definedName name="เงินงวดทำเองโดยหน่วยงานอื่นสชป.6">#REF!</definedName>
    <definedName name="เงินงวดทำเองโดยหน่วยงานอื่นสชป.7">#REF!</definedName>
    <definedName name="เงินงวดทำเองโดยหน่วยงานอื่นสชป.8">#REF!</definedName>
    <definedName name="เงินงวดทำเองโดยหน่วยงานอื่นสชป.9">#REF!</definedName>
    <definedName name="เงินงวดสชป.1">#REF!</definedName>
    <definedName name="เงินงวดสชป.10">#REF!</definedName>
    <definedName name="เงินงวดสชป.11">#REF!</definedName>
    <definedName name="เงินงวดสชป.12">#REF!</definedName>
    <definedName name="เงินงวดสชป.13">#REF!</definedName>
    <definedName name="เงินงวดสชป.14">#REF!</definedName>
    <definedName name="เงินงวดสชป.15">#REF!</definedName>
    <definedName name="เงินงวดสชป.16">#REF!</definedName>
    <definedName name="เงินงวดสชป.17">#REF!</definedName>
    <definedName name="เงินงวดสชป.2">#REF!</definedName>
    <definedName name="เงินงวดสชป.3">#REF!</definedName>
    <definedName name="เงินงวดสชป.4">#REF!</definedName>
    <definedName name="เงินงวดสชป.5">#REF!</definedName>
    <definedName name="เงินงวดสชป.6">#REF!</definedName>
    <definedName name="เงินงวดสชป.7">#REF!</definedName>
    <definedName name="เงินงวดสชป.8">#REF!</definedName>
    <definedName name="เงินงวดสชป.9">#REF!</definedName>
    <definedName name="เบิกจ่าย">#REF!</definedName>
    <definedName name="เป้ารายหน่วย">[8]Invoice!#REF!</definedName>
    <definedName name="เฝ้าระวัง2">#REF!</definedName>
    <definedName name="เลขปมก.งบประมาณ">#REF!</definedName>
    <definedName name="เลขประมาณการ">#REF!</definedName>
    <definedName name="เสนอขอความต้องการงปม.">#REF!</definedName>
    <definedName name="เสนอความต้องการ">#REF!</definedName>
    <definedName name="เสนอความต้องการสชป.1">#REF!</definedName>
    <definedName name="เสนอความต้องการสชป.10">#REF!</definedName>
    <definedName name="เสนอความต้องการสชป.11">#REF!</definedName>
    <definedName name="เสนอความต้องการสชป.12">#REF!</definedName>
    <definedName name="เสนอความต้องการสชป.13">#REF!</definedName>
    <definedName name="เสนอความต้องการสชป.14">#REF!</definedName>
    <definedName name="เสนอความต้องการสชป.15">#REF!</definedName>
    <definedName name="เสนอความต้องการสชป.16">#REF!</definedName>
    <definedName name="เสนอความต้องการสชป.17">#REF!</definedName>
    <definedName name="เสนอความต้องการสชป.2">#REF!</definedName>
    <definedName name="เสนอความต้องการสชป.3">#REF!</definedName>
    <definedName name="เสนอความต้องการสชป.4">#REF!</definedName>
    <definedName name="เสนอความต้องการสชป.5">#REF!</definedName>
    <definedName name="เสนอความต้องการสชป.6">#REF!</definedName>
    <definedName name="เสนอความต้องการสชป.7">#REF!</definedName>
    <definedName name="เสนอความต้องการสชป.8">#REF!</definedName>
    <definedName name="เสนอความต้องการสชป.9">#REF!</definedName>
    <definedName name="เสา">#REF!</definedName>
    <definedName name="เห้1ห">#REF!</definedName>
    <definedName name="แบบก10ฝึกอบรม">[8]Invoice!#REF!</definedName>
    <definedName name="แผน">#REF!</definedName>
    <definedName name="แผนทั้งหมด">#REF!</definedName>
    <definedName name="แผนทั้งหมดสชป.1">#REF!</definedName>
    <definedName name="แผนทั้งหมดสชป.10">#REF!</definedName>
    <definedName name="แผนทั้งหมดสชป.11">#REF!</definedName>
    <definedName name="แผนทั้งหมดสชป.12">#REF!</definedName>
    <definedName name="แผนทั้งหมดสชป.13">#REF!</definedName>
    <definedName name="แผนทั้งหมดสชป.14">#REF!</definedName>
    <definedName name="แผนทั้งหมดสชป.15">#REF!</definedName>
    <definedName name="แผนทั้งหมดสชป.16">#REF!</definedName>
    <definedName name="แผนทั้งหมดสชป.17">#REF!</definedName>
    <definedName name="แผนทั้งหมดสชป.2">#REF!</definedName>
    <definedName name="แผนทั้งหมดสชป.3">#REF!</definedName>
    <definedName name="แผนทั้งหมดสชป.4">#REF!</definedName>
    <definedName name="แผนทั้งหมดสชป.5">#REF!</definedName>
    <definedName name="แผนทั้งหมดสชป.6">#REF!</definedName>
    <definedName name="แผนทั้งหมดสชป.7">#REF!</definedName>
    <definedName name="แผนทั้งหมดสชป.8">#REF!</definedName>
    <definedName name="แผนทั้งหมดสชป.9">#REF!</definedName>
    <definedName name="แผนปรับปรุงระบบ">#REF!</definedName>
    <definedName name="แผนปรับปรุงฯสชป.1">#REF!</definedName>
    <definedName name="แผนปรับปรุงฯสชป.10">#REF!</definedName>
    <definedName name="แผนปรับปรุงฯสชป.11">#REF!</definedName>
    <definedName name="แผนปรับปรุงฯสชป.12">#REF!</definedName>
    <definedName name="แผนปรับปรุงฯสชป.2">#REF!</definedName>
    <definedName name="แผนปรับปรุงฯสชป.3">#REF!</definedName>
    <definedName name="แผนปรับปรุงฯสชป.4">#REF!</definedName>
    <definedName name="แผนปรับปรุงฯสชป.5">#REF!</definedName>
    <definedName name="แผนปรับปรุงฯสชป.6">#REF!</definedName>
    <definedName name="แผนปรับปรุงฯสชป.7">#REF!</definedName>
    <definedName name="แผนปรับปรุงฯสชป.8">#REF!</definedName>
    <definedName name="แผนปรับปรุงฯสชป.9">#REF!</definedName>
    <definedName name="โทรบ้านพัก">#REF!</definedName>
    <definedName name="โทรมือถือ">#REF!</definedName>
    <definedName name="โทรสายใน">#REF!</definedName>
    <definedName name="โทรสายตรง">#REF!</definedName>
    <definedName name="โทรสาร">#REF!</definedName>
    <definedName name="โอนกลับส่วนกลาง">#REF!</definedName>
    <definedName name="โอนกลับส่วนกลางสชป.1">#REF!</definedName>
    <definedName name="โอนกลับส่วนกลางสชป.10">#REF!</definedName>
    <definedName name="โอนกลับส่วนกลางสชป.11">#REF!</definedName>
    <definedName name="โอนกลับส่วนกลางสชป.12">#REF!</definedName>
    <definedName name="โอนกลับส่วนกลางสชป.13">#REF!</definedName>
    <definedName name="โอนกลับส่วนกลางสชป.14">#REF!</definedName>
    <definedName name="โอนกลับส่วนกลางสชป.15">#REF!</definedName>
    <definedName name="โอนกลับส่วนกลางสชป.16">#REF!</definedName>
    <definedName name="โอนกลับส่วนกลางสชป.17">#REF!</definedName>
    <definedName name="โอนกลับส่วนกลางสชป.2">#REF!</definedName>
    <definedName name="โอนกลับส่วนกลางสชป.3">#REF!</definedName>
    <definedName name="โอนกลับส่วนกลางสชป.4">#REF!</definedName>
    <definedName name="โอนกลับส่วนกลางสชป.5">#REF!</definedName>
    <definedName name="โอนกลับส่วนกลางสชป.6">#REF!</definedName>
    <definedName name="โอนกลับส่วนกลางสชป.7">#REF!</definedName>
    <definedName name="โอนกลับส่วนกลางสชป.8">#REF!</definedName>
    <definedName name="โอนกลับส่วนกลางสชป.9">#REF!</definedName>
    <definedName name="ก">#REF!</definedName>
    <definedName name="กก">#REF!</definedName>
    <definedName name="กกก">#REF!</definedName>
    <definedName name="กกกกก">[8]Invoice!#REF!</definedName>
    <definedName name="กกกกกก">#REF!</definedName>
    <definedName name="กนฟาว">#REF!</definedName>
    <definedName name="กรำมรดรา">#REF!</definedName>
    <definedName name="กันส่วนกลาง">#REF!</definedName>
    <definedName name="ก่าเวร">#REF!</definedName>
    <definedName name="ข">#REF!</definedName>
    <definedName name="ค">#REF!</definedName>
    <definedName name="คงเหลือ">#REF!</definedName>
    <definedName name="คงเหลือพรบ.สชป.1">#REF!</definedName>
    <definedName name="คงเหลือพรบ.สชป.10">#REF!</definedName>
    <definedName name="คงเหลือพรบ.สชป.11">#REF!</definedName>
    <definedName name="คงเหลือพรบ.สชป.12">#REF!</definedName>
    <definedName name="คงเหลือพรบ.สชป.13">#REF!</definedName>
    <definedName name="คงเหลือพรบ.สชป.14">#REF!</definedName>
    <definedName name="คงเหลือพรบ.สชป.15">#REF!</definedName>
    <definedName name="คงเหลือพรบ.สชป.16">#REF!</definedName>
    <definedName name="คงเหลือพรบ.สชป.17">#REF!</definedName>
    <definedName name="คงเหลือพรบ.สชป.2">#REF!</definedName>
    <definedName name="คงเหลือพรบ.สชป.3">#REF!</definedName>
    <definedName name="คงเหลือพรบ.สชป.4">#REF!</definedName>
    <definedName name="คงเหลือพรบ.สชป.5">#REF!</definedName>
    <definedName name="คงเหลือพรบ.สชป.6">#REF!</definedName>
    <definedName name="คงเหลือพรบ.สชป.7">#REF!</definedName>
    <definedName name="คงเหลือพรบ.สชป.8">#REF!</definedName>
    <definedName name="คงเหลือพรบ.สชป.9">#REF!</definedName>
    <definedName name="คงเหลือสชป.1">#REF!</definedName>
    <definedName name="คงเหลือสชป.10">#REF!</definedName>
    <definedName name="คงเหลือสชป.11">#REF!</definedName>
    <definedName name="คงเหลือสชป.12">#REF!</definedName>
    <definedName name="คงเหลือสชป.13">#REF!</definedName>
    <definedName name="คงเหลือสชป.14">#REF!</definedName>
    <definedName name="คงเหลือสชป.15">#REF!</definedName>
    <definedName name="คงเหลือสชป.16">#REF!</definedName>
    <definedName name="คงเหลือสชป.17">#REF!</definedName>
    <definedName name="คงเหลือสชป.2">#REF!</definedName>
    <definedName name="คงเหลือสชป.3">#REF!</definedName>
    <definedName name="คงเหลือสชป.4">#REF!</definedName>
    <definedName name="คงเหลือสชป.5">#REF!</definedName>
    <definedName name="คงเหลือสชป.6">#REF!</definedName>
    <definedName name="คงเหลือสชป.7">#REF!</definedName>
    <definedName name="คงเหลือสชป.8">#REF!</definedName>
    <definedName name="คงเหลือสชป.9">#REF!</definedName>
    <definedName name="ความต้องการ">#REF!</definedName>
    <definedName name="ความต้องการงปม.">#REF!</definedName>
    <definedName name="ความต้องการงปม.สชป.1">#REF!</definedName>
    <definedName name="ความต้องการงปม.สชป.10">#REF!</definedName>
    <definedName name="ความต้องการงปม.สชป.11">#REF!</definedName>
    <definedName name="ความต้องการงปม.สชป.12">#REF!</definedName>
    <definedName name="ความต้องการงปม.สชป.13">#REF!</definedName>
    <definedName name="ความต้องการงปม.สชป.14">#REF!</definedName>
    <definedName name="ความต้องการงปม.สชป.15">#REF!</definedName>
    <definedName name="ความต้องการงปม.สชป.16">#REF!</definedName>
    <definedName name="ความต้องการงปม.สชป.17">#REF!</definedName>
    <definedName name="ความต้องการงปม.สชป.2">#REF!</definedName>
    <definedName name="ความต้องการงปม.สชป.3">#REF!</definedName>
    <definedName name="ความต้องการงปม.สชป.4">#REF!</definedName>
    <definedName name="ความต้องการงปม.สชป.5">#REF!</definedName>
    <definedName name="ความต้องการงปม.สชป.6">#REF!</definedName>
    <definedName name="ความต้องการงปม.สชป.7">#REF!</definedName>
    <definedName name="ความต้องการงปม.สชป.8">#REF!</definedName>
    <definedName name="ความต้องการงปม.สชป.9">#REF!</definedName>
    <definedName name="ค้างปมก.">#REF!</definedName>
    <definedName name="ค้างปมก.ปรับปรุงระบบ">#REF!</definedName>
    <definedName name="ค้างปมก.ปรับปรุงฯสชป.1">#REF!</definedName>
    <definedName name="ค้างปมก.ปรับปรุงฯสชป.10">#REF!</definedName>
    <definedName name="ค้างปมก.ปรับปรุงฯสชป.11">#REF!</definedName>
    <definedName name="ค้างปมก.ปรับปรุงฯสชป.12">#REF!</definedName>
    <definedName name="ค้างปมก.ปรับปรุงฯสชป.2">#REF!</definedName>
    <definedName name="ค้างปมก.ปรับปรุงฯสชป.3">#REF!</definedName>
    <definedName name="ค้างปมก.ปรับปรุงฯสชป.4">#REF!</definedName>
    <definedName name="ค้างปมก.ปรับปรุงฯสชป.5">#REF!</definedName>
    <definedName name="ค้างปมก.ปรับปรุงฯสชป.6">#REF!</definedName>
    <definedName name="ค้างปมก.ปรับปรุงฯสชป.7">#REF!</definedName>
    <definedName name="ค้างปมก.ปรับปรุงฯสชป.8">#REF!</definedName>
    <definedName name="ค้างปมก.ปรับปรุงฯสชป.9">#REF!</definedName>
    <definedName name="ค้างปมก.สชป.1">#REF!</definedName>
    <definedName name="ค้างปมก.สชป.10">#REF!</definedName>
    <definedName name="ค้างปมก.สชป.11">#REF!</definedName>
    <definedName name="ค้างปมก.สชป.12">#REF!</definedName>
    <definedName name="ค้างปมก.สชป.13">#REF!</definedName>
    <definedName name="ค้างปมก.สชป.14">#REF!</definedName>
    <definedName name="ค้างปมก.สชป.15">#REF!</definedName>
    <definedName name="ค้างปมก.สชป.16">#REF!</definedName>
    <definedName name="ค้างปมก.สชป.17">#REF!</definedName>
    <definedName name="ค้างปมก.สชป.2">#REF!</definedName>
    <definedName name="ค้างปมก.สชป.3">#REF!</definedName>
    <definedName name="ค้างปมก.สชป.4">#REF!</definedName>
    <definedName name="ค้างปมก.สชป.5">#REF!</definedName>
    <definedName name="ค้างปมก.สชป.6">#REF!</definedName>
    <definedName name="ค้างปมก.สชป.7">#REF!</definedName>
    <definedName name="ค้างปมก.สชป.8">#REF!</definedName>
    <definedName name="ค้างปมก.สชป.9">#REF!</definedName>
    <definedName name="ง">#REF!</definedName>
    <definedName name="งบล">#REF!</definedName>
    <definedName name="งบลงทุน">#REF!</definedName>
    <definedName name="งปม.รวม">#REF!</definedName>
    <definedName name="งปม.รวมปรับปรุงระบบ">#REF!</definedName>
    <definedName name="งปม.รวมสชป.1">#REF!</definedName>
    <definedName name="งปม.รวมสชป.10">#REF!</definedName>
    <definedName name="งปม.รวมสชป.11">#REF!</definedName>
    <definedName name="งปม.รวมสชป.12">#REF!</definedName>
    <definedName name="งปม.รวมสชป.13">#REF!</definedName>
    <definedName name="งปม.รวมสชป.14">#REF!</definedName>
    <definedName name="งปม.รวมสชป.15">#REF!</definedName>
    <definedName name="งปม.รวมสชป.16">#REF!</definedName>
    <definedName name="งปม.รวมสชป.17">#REF!</definedName>
    <definedName name="งปม.รวมสชป.2">#REF!</definedName>
    <definedName name="งปม.รวมสชป.3">#REF!</definedName>
    <definedName name="งปม.รวมสชป.4">#REF!</definedName>
    <definedName name="งปม.รวมสชป.5">#REF!</definedName>
    <definedName name="งปม.รวมสชป.6">#REF!</definedName>
    <definedName name="งปม.รวมสชป.7">#REF!</definedName>
    <definedName name="งปม.รวมสชป.8">#REF!</definedName>
    <definedName name="งปม.รวมสชป.9">#REF!</definedName>
    <definedName name="งวดปรับปรุงระบบ">#REF!</definedName>
    <definedName name="งวดปรับปรุงฯสชป.1">#REF!</definedName>
    <definedName name="งวดปรับปรุงฯสชป.10">#REF!</definedName>
    <definedName name="งวดปรับปรุงฯสชป.11">#REF!</definedName>
    <definedName name="งวดปรับปรุงฯสชป.12">#REF!</definedName>
    <definedName name="งวดปรับปรุงฯสชป.2">#REF!</definedName>
    <definedName name="งวดปรับปรุงฯสชป.3">#REF!</definedName>
    <definedName name="งวดปรับปรุงฯสชป.4">#REF!</definedName>
    <definedName name="งวดปรับปรุงฯสชป.5">#REF!</definedName>
    <definedName name="งวดปรับปรุงฯสชป.6">#REF!</definedName>
    <definedName name="งวดปรับปรุงฯสชป.7">#REF!</definedName>
    <definedName name="งวดปรับปรุงฯสชป.8">#REF!</definedName>
    <definedName name="งวดปรับปรุงฯสชป.9">#REF!</definedName>
    <definedName name="งวดสชป.1">#REF!</definedName>
    <definedName name="งวดสชป.10">#REF!</definedName>
    <definedName name="งวดสชป.11">#REF!</definedName>
    <definedName name="งวดสชป.12">#REF!</definedName>
    <definedName name="งวดสชป.13">#REF!</definedName>
    <definedName name="งวดสชป.14">#REF!</definedName>
    <definedName name="งวดสชป.15">#REF!</definedName>
    <definedName name="งวดสชป.16">#REF!</definedName>
    <definedName name="งวดสชป.17">#REF!</definedName>
    <definedName name="งวดสชป.2">#REF!</definedName>
    <definedName name="งวดสชป.3">#REF!</definedName>
    <definedName name="งวดสชป.4">#REF!</definedName>
    <definedName name="งวดสชป.5">#REF!</definedName>
    <definedName name="งวดสชป.6">#REF!</definedName>
    <definedName name="งวดสชป.7">#REF!</definedName>
    <definedName name="งวดสชป.8">#REF!</definedName>
    <definedName name="งวดสชป.9">#REF!</definedName>
    <definedName name="งวย">#REF!</definedName>
    <definedName name="งานปรับปรุงฝายวังตะเข้">#REF!</definedName>
    <definedName name="งานยกเลิก">#REF!</definedName>
    <definedName name="จ">#REF!</definedName>
    <definedName name="จจจจจ">#REF!</definedName>
    <definedName name="จังหวัด">#REF!</definedName>
    <definedName name="จัดสรรเพิ่ม">#REF!</definedName>
    <definedName name="จัดสรรเพิ่มสชป.1">#REF!</definedName>
    <definedName name="จัดสรรเพิ่มสชป.10">#REF!</definedName>
    <definedName name="จัดสรรเพิ่มสชป.11">#REF!</definedName>
    <definedName name="จัดสรรเพิ่มสชป.12">#REF!</definedName>
    <definedName name="จัดสรรเพิ่มสชป.13">#REF!</definedName>
    <definedName name="จัดสรรเพิ่มสชป.14">#REF!</definedName>
    <definedName name="จัดสรรเพิ่มสชป.15">#REF!</definedName>
    <definedName name="จัดสรรเพิ่มสชป.16">#REF!</definedName>
    <definedName name="จัดสรรเพิ่มสชป.17">#REF!</definedName>
    <definedName name="จัดสรรเพิ่มสชป.2">#REF!</definedName>
    <definedName name="จัดสรรเพิ่มสชป.3">#REF!</definedName>
    <definedName name="จัดสรรเพิ่มสชป.4">#REF!</definedName>
    <definedName name="จัดสรรเพิ่มสชป.5">#REF!</definedName>
    <definedName name="จัดสรรเพิ่มสชป.6">#REF!</definedName>
    <definedName name="จัดสรรเพิ่มสชป.7">#REF!</definedName>
    <definedName name="จัดสรรเพิ่มสชป.8">#REF!</definedName>
    <definedName name="จัดสรรเพิ่มสชป.9">#REF!</definedName>
    <definedName name="จัดสรรให้สชป.1">#REF!</definedName>
    <definedName name="จัดสรรให้สชป.10">#REF!</definedName>
    <definedName name="จัดสรรให้สชป.11">#REF!</definedName>
    <definedName name="จัดสรรให้สชป.12">#REF!</definedName>
    <definedName name="จัดสรรให้สชป.13">#REF!</definedName>
    <definedName name="จัดสรรให้สชป.14">#REF!</definedName>
    <definedName name="จัดสรรให้สชป.15">#REF!</definedName>
    <definedName name="จัดสรรให้สชป.16">#REF!</definedName>
    <definedName name="จัดสรรให้สชป.17">#REF!</definedName>
    <definedName name="จัดสรรให้สชป.2">#REF!</definedName>
    <definedName name="จัดสรรให้สชป.3">#REF!</definedName>
    <definedName name="จัดสรรให้สชป.4">#REF!</definedName>
    <definedName name="จัดสรรให้สชป.5">#REF!</definedName>
    <definedName name="จัดสรรให้สชป.6">#REF!</definedName>
    <definedName name="จัดสรรให้สชป.7">#REF!</definedName>
    <definedName name="จัดสรรให้สชป.8">#REF!</definedName>
    <definedName name="จัดสรรให้สชป.9">#REF!</definedName>
    <definedName name="จัดสรรให้ส่วนกลาง">#REF!</definedName>
    <definedName name="จัดสรรกันส่วนกลาง">#REF!</definedName>
    <definedName name="จัดสรรต้นปี">#REF!</definedName>
    <definedName name="จัดสรรต้นปีสชป.1">#REF!</definedName>
    <definedName name="จัดสรรต้นปีสชป.10">#REF!</definedName>
    <definedName name="จัดสรรต้นปีสชป.11">#REF!</definedName>
    <definedName name="จัดสรรต้นปีสชป.12">#REF!</definedName>
    <definedName name="จัดสรรต้นปีสชป.2">#REF!</definedName>
    <definedName name="จัดสรรต้นปีสชป.3">#REF!</definedName>
    <definedName name="จัดสรรต้นปีสชป.4">#REF!</definedName>
    <definedName name="จัดสรรต้นปีสชป.5">#REF!</definedName>
    <definedName name="จัดสรรต้นปีสชป.6">#REF!</definedName>
    <definedName name="จัดสรรต้นปีสชป.7">#REF!</definedName>
    <definedName name="จัดสรรต้นปีสชป.8">#REF!</definedName>
    <definedName name="จัดสรรต้นปีสชป.9">#REF!</definedName>
    <definedName name="ฉ">#REF!</definedName>
    <definedName name="ช">#REF!</definedName>
    <definedName name="ช่องระบายทราย">#REF!</definedName>
    <definedName name="ชื่อ_สกุล">#REF!</definedName>
    <definedName name="ชุดปรับปรุง">#REF!</definedName>
    <definedName name="ฌ">#REF!</definedName>
    <definedName name="ญ">#REF!</definedName>
    <definedName name="ด">#REF!</definedName>
    <definedName name="ดดด">#REF!</definedName>
    <definedName name="ต">#REF!</definedName>
    <definedName name="ตัวย่อ">#REF!</definedName>
    <definedName name="ถ">#REF!</definedName>
    <definedName name="ทาง">#REF!</definedName>
    <definedName name="ที่ตั้ง_จังหวัด">#REF!</definedName>
    <definedName name="ที่ตั้ง_ตำบล">#REF!</definedName>
    <definedName name="ที่ตั้ง_อำเภอ">#REF!</definedName>
    <definedName name="น">#REF!</definedName>
    <definedName name="นน">#REF!</definedName>
    <definedName name="นยนฃ">#REF!</definedName>
    <definedName name="นยำ">#REF!</definedName>
    <definedName name="น้อย">#REF!</definedName>
    <definedName name="นำ">#REF!</definedName>
    <definedName name="บ">#REF!</definedName>
    <definedName name="บก">#REF!</definedName>
    <definedName name="บยยย">#REF!</definedName>
    <definedName name="บส">#REF!</definedName>
    <definedName name="ปก">'[12]หน้า ปมก'!$K$848</definedName>
    <definedName name="ปกม.ทำเองโดยโครงการ">#REF!</definedName>
    <definedName name="ปกม.ทำเองโดยโครงการสชป.1">#REF!</definedName>
    <definedName name="ปกม.ทำเองโดยโครงการสชป.10">#REF!</definedName>
    <definedName name="ปกม.ทำเองโดยโครงการสชป.11">#REF!</definedName>
    <definedName name="ปกม.ทำเองโดยโครงการสชป.12">#REF!</definedName>
    <definedName name="ปกม.ทำเองโดยโครงการสชป.13">#REF!</definedName>
    <definedName name="ปกม.ทำเองโดยโครงการสชป.14">#REF!</definedName>
    <definedName name="ปกม.ทำเองโดยโครงการสชป.15">#REF!</definedName>
    <definedName name="ปกม.ทำเองโดยโครงการสชป.16">#REF!</definedName>
    <definedName name="ปกม.ทำเองโดยโครงการสชป.17">#REF!</definedName>
    <definedName name="ปกม.ทำเองโดยโครงการสชป.2">#REF!</definedName>
    <definedName name="ปกม.ทำเองโดยโครงการสชป.3">#REF!</definedName>
    <definedName name="ปกม.ทำเองโดยโครงการสชป.4">#REF!</definedName>
    <definedName name="ปกม.ทำเองโดยโครงการสชป.5">#REF!</definedName>
    <definedName name="ปกม.ทำเองโดยโครงการสชป.6">#REF!</definedName>
    <definedName name="ปกม.ทำเองโดยโครงการสชป.7">#REF!</definedName>
    <definedName name="ปกม.ทำเองโดยโครงการสชป.8">#REF!</definedName>
    <definedName name="ปกม.ทำเองโดยโครงการสชป.9">#REF!</definedName>
    <definedName name="ปกม.ทำเองโดยกันส่วนกลาง">#REF!</definedName>
    <definedName name="ปกม.ทำเองโดยกันส่วนกลางสชป.1">#REF!</definedName>
    <definedName name="ปกม.ทำเองโดยกันส่วนกลางสชป.10">#REF!</definedName>
    <definedName name="ปกม.ทำเองโดยกันส่วนกลางสชป.11">#REF!</definedName>
    <definedName name="ปกม.ทำเองโดยกันส่วนกลางสชป.12">#REF!</definedName>
    <definedName name="ปกม.ทำเองโดยกันส่วนกลางสชป.13">#REF!</definedName>
    <definedName name="ปกม.ทำเองโดยกันส่วนกลางสชป.14">#REF!</definedName>
    <definedName name="ปกม.ทำเองโดยกันส่วนกลางสชป.15">#REF!</definedName>
    <definedName name="ปกม.ทำเองโดยกันส่วนกลางสชป.16">#REF!</definedName>
    <definedName name="ปกม.ทำเองโดยกันส่วนกลางสชป.17">#REF!</definedName>
    <definedName name="ปกม.ทำเองโดยกันส่วนกลางสชป.2">#REF!</definedName>
    <definedName name="ปกม.ทำเองโดยกันส่วนกลางสชป.3">#REF!</definedName>
    <definedName name="ปกม.ทำเองโดยกันส่วนกลางสชป.4">#REF!</definedName>
    <definedName name="ปกม.ทำเองโดยกันส่วนกลางสชป.5">#REF!</definedName>
    <definedName name="ปกม.ทำเองโดยกันส่วนกลางสชป.6">#REF!</definedName>
    <definedName name="ปกม.ทำเองโดยกันส่วนกลางสชป.7">#REF!</definedName>
    <definedName name="ปกม.ทำเองโดยกันส่วนกลางสชป.8">#REF!</definedName>
    <definedName name="ปกม.ทำเองโดยกันส่วนกลางสชป.9">#REF!</definedName>
    <definedName name="ปกม.ทำเองโดยหน่วยงานอื่น">#REF!</definedName>
    <definedName name="ปกม.ทำเองโดยหน่วยงานอื่นสชป.1">#REF!</definedName>
    <definedName name="ปกม.ทำเองโดยหน่วยงานอื่นสชป.10">#REF!</definedName>
    <definedName name="ปกม.ทำเองโดยหน่วยงานอื่นสชป.11">#REF!</definedName>
    <definedName name="ปกม.ทำเองโดยหน่วยงานอื่นสชป.12">#REF!</definedName>
    <definedName name="ปกม.ทำเองโดยหน่วยงานอื่นสชป.13">#REF!</definedName>
    <definedName name="ปกม.ทำเองโดยหน่วยงานอื่นสชป.14">#REF!</definedName>
    <definedName name="ปกม.ทำเองโดยหน่วยงานอื่นสชป.15">#REF!</definedName>
    <definedName name="ปกม.ทำเองโดยหน่วยงานอื่นสชป.16">#REF!</definedName>
    <definedName name="ปกม.ทำเองโดยหน่วยงานอื่นสชป.17">#REF!</definedName>
    <definedName name="ปกม.ทำเองโดยหน่วยงานอื่นสชป.2">#REF!</definedName>
    <definedName name="ปกม.ทำเองโดยหน่วยงานอื่นสชป.3">#REF!</definedName>
    <definedName name="ปกม.ทำเองโดยหน่วยงานอื่นสชป.4">#REF!</definedName>
    <definedName name="ปกม.ทำเองโดยหน่วยงานอื่นสชป.5">#REF!</definedName>
    <definedName name="ปกม.ทำเองโดยหน่วยงานอื่นสชป.6">#REF!</definedName>
    <definedName name="ปกม.ทำเองโดยหน่วยงานอื่นสชป.7">#REF!</definedName>
    <definedName name="ปกม.ทำเองโดยหน่วยงานอื่นสชป.8">#REF!</definedName>
    <definedName name="ปกม.ทำเองโดยหน่วยงานอื่นสชป.9">#REF!</definedName>
    <definedName name="ปกม.ทำเองโดยหน่วยงานอื่นสชป13">#REF!</definedName>
    <definedName name="ปกม.ทำเองโดยหน่วยงานอื่นสชป14">#REF!</definedName>
    <definedName name="ปกม.ทำเองโดยหน่วยงานอื่นสชป15">#REF!</definedName>
    <definedName name="ปกม.ทำเองโดยหน่วยงานอื่นสชป16">#REF!</definedName>
    <definedName name="ปกม.ทำเองโดยหน่วยงานอื่นสชป17">#REF!</definedName>
    <definedName name="ปมก.">#REF!</definedName>
    <definedName name="ปมก.ค่าจ้าง">#REF!</definedName>
    <definedName name="ปมก.ค่าจ้างสชป.1">#REF!</definedName>
    <definedName name="ปมก.ค่าจ้างสชป.10">#REF!</definedName>
    <definedName name="ปมก.ค่าจ้างสชป.11">#REF!</definedName>
    <definedName name="ปมก.ค่าจ้างสชป.12">#REF!</definedName>
    <definedName name="ปมก.ค่าจ้างสชป.13">#REF!</definedName>
    <definedName name="ปมก.ค่าจ้างสชป.14">#REF!</definedName>
    <definedName name="ปมก.ค่าจ้างสชป.15">#REF!</definedName>
    <definedName name="ปมก.ค่าจ้างสชป.16">#REF!</definedName>
    <definedName name="ปมก.ค่าจ้างสชป.17">#REF!</definedName>
    <definedName name="ปมก.ค่าจ้างสชป.2">#REF!</definedName>
    <definedName name="ปมก.ค่าจ้างสชป.3">#REF!</definedName>
    <definedName name="ปมก.ค่าจ้างสชป.4">#REF!</definedName>
    <definedName name="ปมก.ค่าจ้างสชป.5">#REF!</definedName>
    <definedName name="ปมก.ค่าจ้างสชป.6">#REF!</definedName>
    <definedName name="ปมก.ค่าจ้างสชป.7">#REF!</definedName>
    <definedName name="ปมก.ค่าจ้างสชป.8">#REF!</definedName>
    <definedName name="ปมก.ค่าจ้างสชป.9">#REF!</definedName>
    <definedName name="ปมก.จ้างเหมา">#REF!</definedName>
    <definedName name="ปมก.จ้างเหมาสชป.1">#REF!</definedName>
    <definedName name="ปมก.จ้างเหมาสชป.10">#REF!</definedName>
    <definedName name="ปมก.จ้างเหมาสชป.11">#REF!</definedName>
    <definedName name="ปมก.จ้างเหมาสชป.12">#REF!</definedName>
    <definedName name="ปมก.จ้างเหมาสชป.13">#REF!</definedName>
    <definedName name="ปมก.จ้างเหมาสชป.14">#REF!</definedName>
    <definedName name="ปมก.จ้างเหมาสชป.15">#REF!</definedName>
    <definedName name="ปมก.จ้างเหมาสชป.16">#REF!</definedName>
    <definedName name="ปมก.จ้างเหมาสชป.17">#REF!</definedName>
    <definedName name="ปมก.จ้างเหมาสชป.2">#REF!</definedName>
    <definedName name="ปมก.จ้างเหมาสชป.3">#REF!</definedName>
    <definedName name="ปมก.จ้างเหมาสชป.4">#REF!</definedName>
    <definedName name="ปมก.จ้างเหมาสชป.5">#REF!</definedName>
    <definedName name="ปมก.จ้างเหมาสชป.6">#REF!</definedName>
    <definedName name="ปมก.จ้างเหมาสชป.7">#REF!</definedName>
    <definedName name="ปมก.จ้างเหมาสชป.8">#REF!</definedName>
    <definedName name="ปมก.จ้างเหมาสชป.9">#REF!</definedName>
    <definedName name="ปมก.จ้างเหมาสชป14">#REF!</definedName>
    <definedName name="ปมก.จ้างเหมาสชป15">#REF!</definedName>
    <definedName name="ปมก.จ้างเหมาสชป16">#REF!</definedName>
    <definedName name="ปมก.จ้างเหมาสชป17">#REF!</definedName>
    <definedName name="ปมก.ทั้งหมด">#REF!</definedName>
    <definedName name="ปมก.ทั้งหมดสชป.1">#REF!</definedName>
    <definedName name="ปมก.ทั้งหมดสชป.10">#REF!</definedName>
    <definedName name="ปมก.ทั้งหมดสชป.11">#REF!</definedName>
    <definedName name="ปมก.ทั้งหมดสชป.12">#REF!</definedName>
    <definedName name="ปมก.ทั้งหมดสชป.13">#REF!</definedName>
    <definedName name="ปมก.ทั้งหมดสชป.14">#REF!</definedName>
    <definedName name="ปมก.ทั้งหมดสชป.15">#REF!</definedName>
    <definedName name="ปมก.ทั้งหมดสชป.16">#REF!</definedName>
    <definedName name="ปมก.ทั้งหมดสชป.17">#REF!</definedName>
    <definedName name="ปมก.ทั้งหมดสชป.2">#REF!</definedName>
    <definedName name="ปมก.ทั้งหมดสชป.3">#REF!</definedName>
    <definedName name="ปมก.ทั้งหมดสชป.4">#REF!</definedName>
    <definedName name="ปมก.ทั้งหมดสชป.5">#REF!</definedName>
    <definedName name="ปมก.ทั้งหมดสชป.6">#REF!</definedName>
    <definedName name="ปมก.ทั้งหมดสชป.7">#REF!</definedName>
    <definedName name="ปมก.ทั้งหมดสชป.8">#REF!</definedName>
    <definedName name="ปมก.ทั้งหมดสชป.9">#REF!</definedName>
    <definedName name="ปมก.ทำเองโดยโครงการสชป.13">#REF!</definedName>
    <definedName name="ปมก.ทำเองโดยโครงการสชป.14">#REF!</definedName>
    <definedName name="ปมก.ทำเองโดยโครงการสชป.15">#REF!</definedName>
    <definedName name="ปมก.ทำเองโดยโครงการสชป.16">#REF!</definedName>
    <definedName name="ปมก.ทำเองโดยโครงการสชป.17">#REF!</definedName>
    <definedName name="ปมก.ปรับปรุงระบบ">#REF!</definedName>
    <definedName name="ปมก.ปรับปรุงฯสชป.1">#REF!</definedName>
    <definedName name="ปมก.ปรับปรุงฯสชป.10">#REF!</definedName>
    <definedName name="ปมก.ปรับปรุงฯสชป.11">#REF!</definedName>
    <definedName name="ปมก.ปรับปรุงฯสชป.12">#REF!</definedName>
    <definedName name="ปมก.ปรับปรุงฯสชป.2">#REF!</definedName>
    <definedName name="ปมก.ปรับปรุงฯสชป.3">#REF!</definedName>
    <definedName name="ปมก.ปรับปรุงฯสชป.4">#REF!</definedName>
    <definedName name="ปมก.ปรับปรุงฯสชป.5">#REF!</definedName>
    <definedName name="ปมก.ปรับปรุงฯสชป.6">#REF!</definedName>
    <definedName name="ปมก.ปรับปรุงฯสชป.7">#REF!</definedName>
    <definedName name="ปมก.ปรับปรุงฯสชป.8">#REF!</definedName>
    <definedName name="ปมก.ปรับปรุงฯสชป.9">#REF!</definedName>
    <definedName name="ปมก.สชป.1">#REF!</definedName>
    <definedName name="ปมก.สชป.10">#REF!</definedName>
    <definedName name="ปมก.สชป.11">#REF!</definedName>
    <definedName name="ปมก.สชป.12">#REF!</definedName>
    <definedName name="ปมก.สชป.13">#REF!</definedName>
    <definedName name="ปมก.สชป.14">#REF!</definedName>
    <definedName name="ปมก.สชป.15">#REF!</definedName>
    <definedName name="ปมก.สชป.16">#REF!</definedName>
    <definedName name="ปมก.สชป.17">#REF!</definedName>
    <definedName name="ปมก.สชป.2">#REF!</definedName>
    <definedName name="ปมก.สชป.3">#REF!</definedName>
    <definedName name="ปมก.สชป.4">#REF!</definedName>
    <definedName name="ปมก.สชป.5">#REF!</definedName>
    <definedName name="ปมก.สชป.6">#REF!</definedName>
    <definedName name="ปมก.สชป.7">#REF!</definedName>
    <definedName name="ปมก.สชป.8">#REF!</definedName>
    <definedName name="ปมก.สชป.9">#REF!</definedName>
    <definedName name="ปมก.สชป.ส่วนกลาง">#REF!</definedName>
    <definedName name="ผลผลิตสุขภาพสัตว์">#REF!</definedName>
    <definedName name="ฝายเด่นทัพทัน">#REF!</definedName>
    <definedName name="ฝายธารสดึง2">#REF!</definedName>
    <definedName name="ฝายบ้านใหม่">#REF!</definedName>
    <definedName name="ฝายบ้านหนองจิกยาว">#REF!</definedName>
    <definedName name="ฝายหนองกระดาน">#REF!</definedName>
    <definedName name="ฝายหนองกาหลง">#REF!</definedName>
    <definedName name="ฝายห้วยบง3">#REF!</definedName>
    <definedName name="ฝายห้วยอีจ่างพร้อมขุดลอก">#REF!</definedName>
    <definedName name="ฝายหูช้าง">#REF!</definedName>
    <definedName name="พ34">#REF!</definedName>
    <definedName name="พพพพ">#REF!</definedName>
    <definedName name="พรบ.">#REF!</definedName>
    <definedName name="พรบ.สชป.1">#REF!</definedName>
    <definedName name="พรบ.สชป.10">#REF!</definedName>
    <definedName name="พรบ.สชป.11">#REF!</definedName>
    <definedName name="พรบ.สชป.12">#REF!</definedName>
    <definedName name="พรบ.สชป.13">#REF!</definedName>
    <definedName name="พรบ.สชป.14">#REF!</definedName>
    <definedName name="พรบ.สชป.15">#REF!</definedName>
    <definedName name="พรบ.สชป.16">#REF!</definedName>
    <definedName name="พรบ.สชป.17">#REF!</definedName>
    <definedName name="พรบ.สชป.2">#REF!</definedName>
    <definedName name="พรบ.สชป.3">#REF!</definedName>
    <definedName name="พรบ.สชป.4">#REF!</definedName>
    <definedName name="พรบ.สชป.5">#REF!</definedName>
    <definedName name="พรบ.สชป.6">#REF!</definedName>
    <definedName name="พรบ.สชป.7">#REF!</definedName>
    <definedName name="พรบ.สชป.8">#REF!</definedName>
    <definedName name="พรบ.สชป.9">#REF!</definedName>
    <definedName name="พา">#REF!</definedName>
    <definedName name="พื้นตอม่อ">#REF!</definedName>
    <definedName name="พื้นสะพาน">#REF!</definedName>
    <definedName name="ฟ">[10]แบบก.12!#REF!</definedName>
    <definedName name="ย">#REF!</definedName>
    <definedName name="ย1">#REF!</definedName>
    <definedName name="ย10">#REF!</definedName>
    <definedName name="ย11">#REF!</definedName>
    <definedName name="ย12">#REF!</definedName>
    <definedName name="ย13">#REF!</definedName>
    <definedName name="ย14">#REF!</definedName>
    <definedName name="ย15">#REF!</definedName>
    <definedName name="ย16">#REF!</definedName>
    <definedName name="ย17">#REF!</definedName>
    <definedName name="ย18">#REF!</definedName>
    <definedName name="ย19">#REF!</definedName>
    <definedName name="ย2">#REF!</definedName>
    <definedName name="ย20">#REF!</definedName>
    <definedName name="ย21">#REF!</definedName>
    <definedName name="ย22">#REF!</definedName>
    <definedName name="ย23">#REF!</definedName>
    <definedName name="ย24">#REF!</definedName>
    <definedName name="ย3">#REF!</definedName>
    <definedName name="ย4">#REF!</definedName>
    <definedName name="ย5">#REF!</definedName>
    <definedName name="ย6">#REF!</definedName>
    <definedName name="ย7">#REF!</definedName>
    <definedName name="ย8">#REF!</definedName>
    <definedName name="ย9">#REF!</definedName>
    <definedName name="ยกเลิกสชป.1">#REF!</definedName>
    <definedName name="ยกเลิกสชป.10">#REF!</definedName>
    <definedName name="ยกเลิกสชป.11">#REF!</definedName>
    <definedName name="ยกเลิกสชป.12">#REF!</definedName>
    <definedName name="ยกเลิกสชป.13">#REF!</definedName>
    <definedName name="ยกเลิกสชป.14">#REF!</definedName>
    <definedName name="ยกเลิกสชป.15">#REF!</definedName>
    <definedName name="ยกเลิกสชป.16">#REF!</definedName>
    <definedName name="ยกเลิกสชป.17">#REF!</definedName>
    <definedName name="ยกเลิกสชป.2">#REF!</definedName>
    <definedName name="ยกเลิกสชป.3">#REF!</definedName>
    <definedName name="ยกเลิกสชป.4">#REF!</definedName>
    <definedName name="ยกเลิกสชป.5">#REF!</definedName>
    <definedName name="ยกเลิกสชป.6">#REF!</definedName>
    <definedName name="ยกเลิกสชป.7">#REF!</definedName>
    <definedName name="ยกเลิกสชป.8">#REF!</definedName>
    <definedName name="ยกเลิกสชป.9">#REF!</definedName>
    <definedName name="ยกเลิกสนำ">#REF!</definedName>
    <definedName name="ยบ">#REF!</definedName>
    <definedName name="ยย">#REF!</definedName>
    <definedName name="ร">#REF!</definedName>
    <definedName name="รต.ด้านหน้า">#REF!</definedName>
    <definedName name="รต.ตัวฝาย">#REF!</definedName>
    <definedName name="รต.ท้ายฝาย">#REF!</definedName>
    <definedName name="รต.พื้นด้านหน้า">#REF!</definedName>
    <definedName name="รตท">#REF!</definedName>
    <definedName name="รตน">#REF!</definedName>
    <definedName name="รตฝ">#REF!</definedName>
    <definedName name="รตพ">#REF!</definedName>
    <definedName name="รวม">#REF!</definedName>
    <definedName name="รวมดำเนินการเอง">#REF!</definedName>
    <definedName name="รหัส">#REF!</definedName>
    <definedName name="รหัสงบประมาณ">#REF!</definedName>
    <definedName name="รหัสจังหวัด">#REF!</definedName>
    <definedName name="รหัสลุ่มน้ำ">#REF!</definedName>
    <definedName name="รอความต้องการ">#REF!</definedName>
    <definedName name="รอความต้องการงปม.">#REF!</definedName>
    <definedName name="รอความต้องการงปม.สชป.1">#REF!</definedName>
    <definedName name="รอความต้องการงปม.สชป.10">#REF!</definedName>
    <definedName name="รอความต้องการงปม.สชป.11">#REF!</definedName>
    <definedName name="รอความต้องการงปม.สชป.12">#REF!</definedName>
    <definedName name="รอความต้องการงปม.สชป.13">#REF!</definedName>
    <definedName name="รอความต้องการงปม.สชป.14">#REF!</definedName>
    <definedName name="รอความต้องการงปม.สชป.15">#REF!</definedName>
    <definedName name="รอความต้องการงปม.สชป.16">#REF!</definedName>
    <definedName name="รอความต้องการงปม.สชป.17">#REF!</definedName>
    <definedName name="รอความต้องการงปม.สชป.2">#REF!</definedName>
    <definedName name="รอความต้องการงปม.สชป.3">#REF!</definedName>
    <definedName name="รอความต้องการงปม.สชป.4">#REF!</definedName>
    <definedName name="รอความต้องการงปม.สชป.5">#REF!</definedName>
    <definedName name="รอความต้องการงปม.สชป.6">#REF!</definedName>
    <definedName name="รอความต้องการงปม.สชป.7">#REF!</definedName>
    <definedName name="รอความต้องการงปม.สชป.8">#REF!</definedName>
    <definedName name="รอความต้องการงปม.สชป.9">#REF!</definedName>
    <definedName name="รอความต้องการสชป.1">#REF!</definedName>
    <definedName name="รอความต้องการสชป.10">#REF!</definedName>
    <definedName name="รอความต้องการสชป.11">#REF!</definedName>
    <definedName name="รอความต้องการสชป.12">#REF!</definedName>
    <definedName name="รอความต้องการสชป.13">#REF!</definedName>
    <definedName name="รอความต้องการสชป.14">#REF!</definedName>
    <definedName name="รอความต้องการสชป.15">#REF!</definedName>
    <definedName name="รอความต้องการสชป.16">#REF!</definedName>
    <definedName name="รอความต้องการสชป.17">#REF!</definedName>
    <definedName name="รอความต้องการสชป.2">#REF!</definedName>
    <definedName name="รอความต้องการสชป.3">#REF!</definedName>
    <definedName name="รอความต้องการสชป.4">#REF!</definedName>
    <definedName name="รอความต้องการสชป.5">#REF!</definedName>
    <definedName name="รอความต้องการสชป.6">#REF!</definedName>
    <definedName name="รอความต้องการสชป.7">#REF!</definedName>
    <definedName name="รอความต้องการสชป.8">#REF!</definedName>
    <definedName name="รอความต้องการสชป.9">#REF!</definedName>
    <definedName name="รองวด">#REF!</definedName>
    <definedName name="รองวดปรับปรุงระบบ">#REF!</definedName>
    <definedName name="รองวดปรับปรุงฯสชป.1">#REF!</definedName>
    <definedName name="รองวดปรับปรุงฯสชป.10">#REF!</definedName>
    <definedName name="รองวดปรับปรุงฯสชป.11">#REF!</definedName>
    <definedName name="รองวดปรับปรุงฯสชป.12">#REF!</definedName>
    <definedName name="รองวดปรับปรุงฯสชป.2">#REF!</definedName>
    <definedName name="รองวดปรับปรุงฯสชป.3">#REF!</definedName>
    <definedName name="รองวดปรับปรุงฯสชป.4">#REF!</definedName>
    <definedName name="รองวดปรับปรุงฯสชป.5">#REF!</definedName>
    <definedName name="รองวดปรับปรุงฯสชป.6">#REF!</definedName>
    <definedName name="รองวดปรับปรุงฯสชป.7">#REF!</definedName>
    <definedName name="รองวดปรับปรุงฯสชป.8">#REF!</definedName>
    <definedName name="รองวดปรับปรุงฯสชป.9">#REF!</definedName>
    <definedName name="รองวดสชป.1">#REF!</definedName>
    <definedName name="รองวดสชป.10">#REF!</definedName>
    <definedName name="รองวดสชป.11">#REF!</definedName>
    <definedName name="รองวดสชป.12">#REF!</definedName>
    <definedName name="รองวดสชป.13">#REF!</definedName>
    <definedName name="รองวดสชป.14">#REF!</definedName>
    <definedName name="รองวดสชป.15">#REF!</definedName>
    <definedName name="รองวดสชป.16">#REF!</definedName>
    <definedName name="รองวดสชป.17">#REF!</definedName>
    <definedName name="รองวดสชป.2">#REF!</definedName>
    <definedName name="รองวดสชป.3">#REF!</definedName>
    <definedName name="รองวดสชป.4">#REF!</definedName>
    <definedName name="รองวดสชป.5">#REF!</definedName>
    <definedName name="รองวดสชป.6">#REF!</definedName>
    <definedName name="รองวดสชป.7">#REF!</definedName>
    <definedName name="รองวดสชป.8">#REF!</definedName>
    <definedName name="รองวดสชป.9">#REF!</definedName>
    <definedName name="รอตรวจสอบ">#REF!</definedName>
    <definedName name="รอตรวจสอบสชป.1">#REF!</definedName>
    <definedName name="รอตรวจสอบสชป.10">#REF!</definedName>
    <definedName name="รอตรวจสอบสชป.11">#REF!</definedName>
    <definedName name="รอตรวจสอบสชป.12">#REF!</definedName>
    <definedName name="รอตรวจสอบสชป.13">#REF!</definedName>
    <definedName name="รอตรวจสอบสชป.14">#REF!</definedName>
    <definedName name="รอตรวจสอบสชป.15">#REF!</definedName>
    <definedName name="รอตรวจสอบสชป.16">#REF!</definedName>
    <definedName name="รอตรวจสอบสชป.17">#REF!</definedName>
    <definedName name="รอตรวจสอบสชป.2">#REF!</definedName>
    <definedName name="รอตรวจสอบสชป.3">#REF!</definedName>
    <definedName name="รอตรวจสอบสชป.4">#REF!</definedName>
    <definedName name="รอตรวจสอบสชป.5">#REF!</definedName>
    <definedName name="รอตรวจสอบสชป.6">#REF!</definedName>
    <definedName name="รอตรวจสอบสชป.7">#REF!</definedName>
    <definedName name="รอตรวจสอบสชป.8">#REF!</definedName>
    <definedName name="รอตรวจสอบสชป.9">#REF!</definedName>
    <definedName name="รัตตานี">#REF!</definedName>
    <definedName name="รายการเงินงวด">#REF!</definedName>
    <definedName name="รายการเงินงวดสชป.1">#REF!</definedName>
    <definedName name="รายการเงินงวดสชป.10">#REF!</definedName>
    <definedName name="รายการเงินงวดสชป.11">#REF!</definedName>
    <definedName name="รายการเงินงวดสชป.12">#REF!</definedName>
    <definedName name="รายการเงินงวดสชป.13">#REF!</definedName>
    <definedName name="รายการเงินงวดสชป.14">#REF!</definedName>
    <definedName name="รายการเงินงวดสชป.15">#REF!</definedName>
    <definedName name="รายการเงินงวดสชป.16">#REF!</definedName>
    <definedName name="รายการเงินงวดสชป.17">#REF!</definedName>
    <definedName name="รายการเงินงวดสชป.2">#REF!</definedName>
    <definedName name="รายการเงินงวดสชป.3">#REF!</definedName>
    <definedName name="รายการเงินงวดสชป.4">#REF!</definedName>
    <definedName name="รายการเงินงวดสชป.5">#REF!</definedName>
    <definedName name="รายการเงินงวดสชป.6">#REF!</definedName>
    <definedName name="รายการเงินงวดสชป.7">#REF!</definedName>
    <definedName name="รายการเงินงวดสชป.8">#REF!</definedName>
    <definedName name="รายการเงินงวดสชป.9">#REF!</definedName>
    <definedName name="รายการเสนอความต้องการ">#REF!</definedName>
    <definedName name="รายการเสนอความต้องการสชป.1">#REF!</definedName>
    <definedName name="รายการเสนอความต้องการสชป.10">#REF!</definedName>
    <definedName name="รายการเสนอความต้องการสชป.11">#REF!</definedName>
    <definedName name="รายการเสนอความต้องการสชป.12">#REF!</definedName>
    <definedName name="รายการเสนอความต้องการสชป.13">#REF!</definedName>
    <definedName name="รายการเสนอความต้องการสชป.14">#REF!</definedName>
    <definedName name="รายการเสนอความต้องการสชป.15">#REF!</definedName>
    <definedName name="รายการเสนอความต้องการสชป.16">#REF!</definedName>
    <definedName name="รายการเสนอความต้องการสชป.17">#REF!</definedName>
    <definedName name="รายการเสนอความต้องการสชป.2">#REF!</definedName>
    <definedName name="รายการเสนอความต้องการสชป.3">#REF!</definedName>
    <definedName name="รายการเสนอความต้องการสชป.4">#REF!</definedName>
    <definedName name="รายการเสนอความต้องการสชป.5">#REF!</definedName>
    <definedName name="รายการเสนอความต้องการสชป.6">#REF!</definedName>
    <definedName name="รายการเสนอความต้องการสชป.7">#REF!</definedName>
    <definedName name="รายการเสนอความต้องการสชป.8">#REF!</definedName>
    <definedName name="รายการเสนอความต้องการสชป.9">#REF!</definedName>
    <definedName name="รายการแผนทั้งหมด">#REF!</definedName>
    <definedName name="รายการแผนทั้งหมดสชป.1">#REF!</definedName>
    <definedName name="รายการแผนทั้งหมดสชป.10">#REF!</definedName>
    <definedName name="รายการแผนทั้งหมดสชป.11">#REF!</definedName>
    <definedName name="รายการแผนทั้งหมดสชป.12">#REF!</definedName>
    <definedName name="รายการแผนทั้งหมดสชป.13">#REF!</definedName>
    <definedName name="รายการแผนทั้งหมดสชป.14">#REF!</definedName>
    <definedName name="รายการแผนทั้งหมดสชป.15">#REF!</definedName>
    <definedName name="รายการแผนทั้งหมดสชป.16">#REF!</definedName>
    <definedName name="รายการแผนทั้งหมดสชป.17">#REF!</definedName>
    <definedName name="รายการแผนทั้งหมดสชป.2">#REF!</definedName>
    <definedName name="รายการแผนทั้งหมดสชป.3">#REF!</definedName>
    <definedName name="รายการแผนทั้งหมดสชป.4">#REF!</definedName>
    <definedName name="รายการแผนทั้งหมดสชป.5">#REF!</definedName>
    <definedName name="รายการแผนทั้งหมดสชป.6">#REF!</definedName>
    <definedName name="รายการแผนทั้งหมดสชป.7">#REF!</definedName>
    <definedName name="รายการแผนทั้งหมดสชป.8">#REF!</definedName>
    <definedName name="รายการแผนทั้งหมดสชป.9">#REF!</definedName>
    <definedName name="รายการความต้องการ">#REF!</definedName>
    <definedName name="รายการความต้องการงปม.">#REF!</definedName>
    <definedName name="รายการความต้องการงปม.สชป.1">#REF!</definedName>
    <definedName name="รายการความต้องการงปม.สชป.10">#REF!</definedName>
    <definedName name="รายการความต้องการงปม.สชป.11">#REF!</definedName>
    <definedName name="รายการความต้องการงปม.สชป.12">#REF!</definedName>
    <definedName name="รายการความต้องการงปม.สชป.13">#REF!</definedName>
    <definedName name="รายการความต้องการงปม.สชป.14">#REF!</definedName>
    <definedName name="รายการความต้องการงปม.สชป.15">#REF!</definedName>
    <definedName name="รายการความต้องการงปม.สชป.16">#REF!</definedName>
    <definedName name="รายการความต้องการงปม.สชป.17">#REF!</definedName>
    <definedName name="รายการความต้องการงปม.สชป.2">#REF!</definedName>
    <definedName name="รายการความต้องการงปม.สชป.3">#REF!</definedName>
    <definedName name="รายการความต้องการงปม.สชป.4">#REF!</definedName>
    <definedName name="รายการความต้องการงปม.สชป.5">#REF!</definedName>
    <definedName name="รายการความต้องการงปม.สชป.6">#REF!</definedName>
    <definedName name="รายการความต้องการงปม.สชป.7">#REF!</definedName>
    <definedName name="รายการความต้องการงปม.สชป.8">#REF!</definedName>
    <definedName name="รายการความต้องการงปม.สชป.9">#REF!</definedName>
    <definedName name="รายการค้างปมก.">#REF!</definedName>
    <definedName name="รายการค้างปมก.สชป.1">#REF!</definedName>
    <definedName name="รายการค้างปมก.สชป.10">#REF!</definedName>
    <definedName name="รายการค้างปมก.สชป.11">#REF!</definedName>
    <definedName name="รายการค้างปมก.สชป.12">#REF!</definedName>
    <definedName name="รายการค้างปมก.สชป.13">#REF!</definedName>
    <definedName name="รายการค้างปมก.สชป.14">#REF!</definedName>
    <definedName name="รายการค้างปมก.สชป.15">#REF!</definedName>
    <definedName name="รายการค้างปมก.สชป.16">#REF!</definedName>
    <definedName name="รายการค้างปมก.สชป.17">#REF!</definedName>
    <definedName name="รายการค้างปมก.สชป.2">#REF!</definedName>
    <definedName name="รายการค้างปมก.สชป.3">#REF!</definedName>
    <definedName name="รายการค้างปมก.สชป.4">#REF!</definedName>
    <definedName name="รายการค้างปมก.สชป.5">#REF!</definedName>
    <definedName name="รายการค้างปมก.สชป.6">#REF!</definedName>
    <definedName name="รายการค้างปมก.สชป.7">#REF!</definedName>
    <definedName name="รายการค้างปมก.สชป.8">#REF!</definedName>
    <definedName name="รายการค้างปมก.สชป.9">#REF!</definedName>
    <definedName name="รายการงปม.รวม">#REF!</definedName>
    <definedName name="รายการงปม.รวมสชป.1">#REF!</definedName>
    <definedName name="รายการงปม.รวมสชป.10">#REF!</definedName>
    <definedName name="รายการงปม.รวมสชป.11">#REF!</definedName>
    <definedName name="รายการงปม.รวมสชป.12">#REF!</definedName>
    <definedName name="รายการงปม.รวมสชป.13">#REF!</definedName>
    <definedName name="รายการงปม.รวมสชป.14">#REF!</definedName>
    <definedName name="รายการงปม.รวมสชป.15">#REF!</definedName>
    <definedName name="รายการงปม.รวมสชป.16">#REF!</definedName>
    <definedName name="รายการงปม.รวมสชป.17">#REF!</definedName>
    <definedName name="รายการงปม.รวมสชป.2">#REF!</definedName>
    <definedName name="รายการงปม.รวมสชป.3">#REF!</definedName>
    <definedName name="รายการงปม.รวมสชป.4">#REF!</definedName>
    <definedName name="รายการงปม.รวมสชป.5">#REF!</definedName>
    <definedName name="รายการงปม.รวมสชป.6">#REF!</definedName>
    <definedName name="รายการงปม.รวมสชป.7">#REF!</definedName>
    <definedName name="รายการงปม.รวมสชป.8">#REF!</definedName>
    <definedName name="รายการงปม.รวมสชป.9">#REF!</definedName>
    <definedName name="รายการปมก.">#REF!</definedName>
    <definedName name="รายการปมก.ทั้งหมด">#REF!</definedName>
    <definedName name="รายการปมก.ทั้งหมดสชป.1">#REF!</definedName>
    <definedName name="รายการปมก.ทั้งหมดสชป.10">#REF!</definedName>
    <definedName name="รายการปมก.ทั้งหมดสชป.11">#REF!</definedName>
    <definedName name="รายการปมก.ทั้งหมดสชป.12">#REF!</definedName>
    <definedName name="รายการปมก.ทั้งหมดสชป.13">#REF!</definedName>
    <definedName name="รายการปมก.ทั้งหมดสชป.14">#REF!</definedName>
    <definedName name="รายการปมก.ทั้งหมดสชป.15">#REF!</definedName>
    <definedName name="รายการปมก.ทั้งหมดสชป.16">#REF!</definedName>
    <definedName name="รายการปมก.ทั้งหมดสชป.17">#REF!</definedName>
    <definedName name="รายการปมก.ทั้งหมดสชป.2">#REF!</definedName>
    <definedName name="รายการปมก.ทั้งหมดสชป.3">#REF!</definedName>
    <definedName name="รายการปมก.ทั้งหมดสชป.4">#REF!</definedName>
    <definedName name="รายการปมก.ทั้งหมดสชป.5">#REF!</definedName>
    <definedName name="รายการปมก.ทั้งหมดสชป.6">#REF!</definedName>
    <definedName name="รายการปมก.ทั้งหมดสชป.7">#REF!</definedName>
    <definedName name="รายการปมก.ทั้งหมดสชป.8">#REF!</definedName>
    <definedName name="รายการปมก.ทั้งหมดสชป.9">#REF!</definedName>
    <definedName name="รายการปมก.สชป.1">#REF!</definedName>
    <definedName name="รายการปมก.สชป.10">#REF!</definedName>
    <definedName name="รายการปมก.สชป.11">#REF!</definedName>
    <definedName name="รายการปมก.สชป.12">#REF!</definedName>
    <definedName name="รายการปมก.สชป.13">#REF!</definedName>
    <definedName name="รายการปมก.สชป.14">#REF!</definedName>
    <definedName name="รายการปมก.สชป.15">#REF!</definedName>
    <definedName name="รายการปมก.สชป.16">#REF!</definedName>
    <definedName name="รายการปมก.สชป.17">#REF!</definedName>
    <definedName name="รายการปมก.สชป.2">#REF!</definedName>
    <definedName name="รายการปมก.สชป.3">#REF!</definedName>
    <definedName name="รายการปมก.สชป.4">#REF!</definedName>
    <definedName name="รายการปมก.สชป.5">#REF!</definedName>
    <definedName name="รายการปมก.สชป.6">#REF!</definedName>
    <definedName name="รายการปมก.สชป.7">#REF!</definedName>
    <definedName name="รายการปมก.สชป.8">#REF!</definedName>
    <definedName name="รายการปมก.สชป.9">#REF!</definedName>
    <definedName name="รายการปมก.ส่วนกลาง">#REF!</definedName>
    <definedName name="รายการยกเลิก">#REF!</definedName>
    <definedName name="รายการยกเลิกสชป.1">#REF!</definedName>
    <definedName name="รายการยกเลิกสชป.10">#REF!</definedName>
    <definedName name="รายการยกเลิกสชป.11">#REF!</definedName>
    <definedName name="รายการยกเลิกสชป.12">#REF!</definedName>
    <definedName name="รายการยกเลิกสชป.13">#REF!</definedName>
    <definedName name="รายการยกเลิกสชป.14">#REF!</definedName>
    <definedName name="รายการยกเลิกสชป.15">#REF!</definedName>
    <definedName name="รายการยกเลิกสชป.16">#REF!</definedName>
    <definedName name="รายการยกเลิกสชป.17">#REF!</definedName>
    <definedName name="รายการยกเลิกสชป.2">#REF!</definedName>
    <definedName name="รายการยกเลิกสชป.3">#REF!</definedName>
    <definedName name="รายการยกเลิกสชป.4">#REF!</definedName>
    <definedName name="รายการยกเลิกสชป.5">#REF!</definedName>
    <definedName name="รายการยกเลิกสชป.6">#REF!</definedName>
    <definedName name="รายการยกเลิกสชป.7">#REF!</definedName>
    <definedName name="รายการยกเลิกสชป.8">#REF!</definedName>
    <definedName name="รายการยกเลิกสชป.9">#REF!</definedName>
    <definedName name="รายการรอความต้องการงปม.">#REF!</definedName>
    <definedName name="รายการรอความต้องการงปม.สชป.1">#REF!</definedName>
    <definedName name="รายการรอความต้องการงปม.สชป.10">#REF!</definedName>
    <definedName name="รายการรอความต้องการงปม.สชป.11">#REF!</definedName>
    <definedName name="รายการรอความต้องการงปม.สชป.12">#REF!</definedName>
    <definedName name="รายการรอความต้องการงปม.สชป.13">#REF!</definedName>
    <definedName name="รายการรอความต้องการงปม.สชป.14">#REF!</definedName>
    <definedName name="รายการรอความต้องการงปม.สชป.15">#REF!</definedName>
    <definedName name="รายการรอความต้องการงปม.สชป.16">#REF!</definedName>
    <definedName name="รายการรอความต้องการงปม.สชป.17">#REF!</definedName>
    <definedName name="รายการรอความต้องการงปม.สชป.2">#REF!</definedName>
    <definedName name="รายการรอความต้องการงปม.สชป.3">#REF!</definedName>
    <definedName name="รายการรอความต้องการงปม.สชป.4">#REF!</definedName>
    <definedName name="รายการรอความต้องการงปม.สชป.5">#REF!</definedName>
    <definedName name="รายการรอความต้องการงปม.สชป.6">#REF!</definedName>
    <definedName name="รายการรอความต้องการงปม.สชป.7">#REF!</definedName>
    <definedName name="รายการรอความต้องการงปม.สชป.8">#REF!</definedName>
    <definedName name="รายการรอความต้องการงปม.สชป.9">#REF!</definedName>
    <definedName name="รายการรองวด">#REF!</definedName>
    <definedName name="รายการรองวดสชป.1">#REF!</definedName>
    <definedName name="รายการรองวดสชป.10">#REF!</definedName>
    <definedName name="รายการรองวดสชป.11">#REF!</definedName>
    <definedName name="รายการรองวดสชป.12">#REF!</definedName>
    <definedName name="รายการรองวดสชป.13">#REF!</definedName>
    <definedName name="รายการรองวดสชป.14">#REF!</definedName>
    <definedName name="รายการรองวดสชป.15">#REF!</definedName>
    <definedName name="รายการรองวดสชป.16">#REF!</definedName>
    <definedName name="รายการรองวดสชป.17">#REF!</definedName>
    <definedName name="รายการรองวดสชป.2">#REF!</definedName>
    <definedName name="รายการรองวดสชป.3">#REF!</definedName>
    <definedName name="รายการรองวดสชป.4">#REF!</definedName>
    <definedName name="รายการรองวดสชป.5">#REF!</definedName>
    <definedName name="รายการรองวดสชป.6">#REF!</definedName>
    <definedName name="รายการรองวดสชป.7">#REF!</definedName>
    <definedName name="รายการรองวดสชป.8">#REF!</definedName>
    <definedName name="รายการรองวดสชป.9">#REF!</definedName>
    <definedName name="รายการรอตรวจสอบ">#REF!</definedName>
    <definedName name="รายการรอตรวจสอบสชป.1">#REF!</definedName>
    <definedName name="รายการรอตรวจสอบสชป.10">#REF!</definedName>
    <definedName name="รายการรอตรวจสอบสชป.11">#REF!</definedName>
    <definedName name="รายการรอตรวจสอบสชป.12">#REF!</definedName>
    <definedName name="รายการรอตรวจสอบสชป.13">#REF!</definedName>
    <definedName name="รายการรอตรวจสอบสชป.14">#REF!</definedName>
    <definedName name="รายการรอตรวจสอบสชป.15">#REF!</definedName>
    <definedName name="รายการรอตรวจสอบสชป.16">#REF!</definedName>
    <definedName name="รายการรอตรวจสอบสชป.17">#REF!</definedName>
    <definedName name="รายการรอตรวจสอบสชป.2">#REF!</definedName>
    <definedName name="รายการรอตรวจสอบสชป.3">#REF!</definedName>
    <definedName name="รายการรอตรวจสอบสชป.4">#REF!</definedName>
    <definedName name="รายการรอตรวจสอบสชป.5">#REF!</definedName>
    <definedName name="รายการรอตรวจสอบสชป.6">#REF!</definedName>
    <definedName name="รายการรอตรวจสอบสชป.7">#REF!</definedName>
    <definedName name="รายการรอตรวจสอบสชป.8">#REF!</definedName>
    <definedName name="รายการรอตรวจสอบสชป.9">#REF!</definedName>
    <definedName name="รายการอนุมัติแผน">#REF!</definedName>
    <definedName name="รายการอนุมัติแผนสชป.1">#REF!</definedName>
    <definedName name="รายการอนุมัติแผนสชป.10">#REF!</definedName>
    <definedName name="รายการอนุมัติแผนสชป.11">#REF!</definedName>
    <definedName name="รายการอนุมัติแผนสชป.12">#REF!</definedName>
    <definedName name="รายการอนุมัติแผนสชป.13">#REF!</definedName>
    <definedName name="รายการอนุมัติแผนสชป.14">#REF!</definedName>
    <definedName name="รายการอนุมัติแผนสชป.15">#REF!</definedName>
    <definedName name="รายการอนุมัติแผนสชป.16">#REF!</definedName>
    <definedName name="รายการอนุมัติแผนสชป.17">#REF!</definedName>
    <definedName name="รายการอนุมัติแผนสชป.2">#REF!</definedName>
    <definedName name="รายการอนุมัติแผนสชป.3">#REF!</definedName>
    <definedName name="รายการอนุมัติแผนสชป.4">#REF!</definedName>
    <definedName name="รายการอนุมัติแผนสชป.5">#REF!</definedName>
    <definedName name="รายการอนุมัติแผนสชป.6">#REF!</definedName>
    <definedName name="รายการอนุมัติแผนสชป.7">#REF!</definedName>
    <definedName name="รายการอนุมัติแผนสชป.8">#REF!</definedName>
    <definedName name="รายการอนุมัติแผนสชป.9">#REF!</definedName>
    <definedName name="รายการอนุมัติแผนส่วนกลาง">#REF!</definedName>
    <definedName name="รายละเอียดงบประมาณ">#REF!</definedName>
    <definedName name="รายละเอียดงาน">#REF!</definedName>
    <definedName name="รูปตัดที่1">#REF!</definedName>
    <definedName name="รูปตัดที่2">#REF!</definedName>
    <definedName name="รูปตัดที่3">#REF!</definedName>
    <definedName name="รูปที่1">#REF!</definedName>
    <definedName name="รูปที่2">#REF!</definedName>
    <definedName name="ลบ">#REF!</definedName>
    <definedName name="ลบง">#REF!</definedName>
    <definedName name="ลบย">#REF!</definedName>
    <definedName name="ลำดับเลขงบประมาณ">#REF!</definedName>
    <definedName name="ลุ่มน้ำ">#REF!</definedName>
    <definedName name="วงเงินงบประมาณ">#REF!</definedName>
    <definedName name="ศก">#REF!</definedName>
    <definedName name="ส">#REF!</definedName>
    <definedName name="สเรพ">#REF!</definedName>
    <definedName name="สงป.ส่งให้">[8]Invoice!#REF!</definedName>
    <definedName name="สชป.">#REF!</definedName>
    <definedName name="สชป.ลุ่มน้ำ">#REF!</definedName>
    <definedName name="สชป10">#REF!</definedName>
    <definedName name="สตส">[8]Invoice!#REF!</definedName>
    <definedName name="สรำน">#REF!</definedName>
    <definedName name="สรุป">#REF!</definedName>
    <definedName name="สศก1">#REF!</definedName>
    <definedName name="สส">#REF!</definedName>
    <definedName name="สสน">#REF!</definedName>
    <definedName name="สสว">#REF!</definedName>
    <definedName name="สารำรากา">#REF!</definedName>
    <definedName name="สาส">#REF!</definedName>
    <definedName name="สำนัก">[13]DATA!$H$2:$H$8</definedName>
    <definedName name="หน่วยงาน">#REF!</definedName>
    <definedName name="หนุ่ม">#REF!</definedName>
    <definedName name="หลังสะพาน">#REF!</definedName>
    <definedName name="อ1167">[14]S1!#REF!</definedName>
    <definedName name="อ492">[14]S1!#REF!</definedName>
    <definedName name="อนุมัติแผน">#REF!</definedName>
    <definedName name="อนุมัติแผนสชป.1">#REF!</definedName>
    <definedName name="อนุมัติแผนสชป.10">#REF!</definedName>
    <definedName name="อนุมัติแผนสชป.11">#REF!</definedName>
    <definedName name="อนุมัติแผนสชป.12">#REF!</definedName>
    <definedName name="อนุมัติแผนสชป.13">#REF!</definedName>
    <definedName name="อนุมัติแผนสชป.14">#REF!</definedName>
    <definedName name="อนุมัติแผนสชป.15">#REF!</definedName>
    <definedName name="อนุมัติแผนสชป.16">#REF!</definedName>
    <definedName name="อนุมัติแผนสชป.17">#REF!</definedName>
    <definedName name="อนุมัติแผนสชป.2">#REF!</definedName>
    <definedName name="อนุมัติแผนสชป.3">#REF!</definedName>
    <definedName name="อนุมัติแผนสชป.4">#REF!</definedName>
    <definedName name="อนุมัติแผนสชป.5">#REF!</definedName>
    <definedName name="อนุมัติแผนสชป.6">#REF!</definedName>
    <definedName name="อนุมัติแผนสชป.7">#REF!</definedName>
    <definedName name="อนุมัติแผนสชป.8">#REF!</definedName>
    <definedName name="อนุมัติแผนสชป.9">#REF!</definedName>
    <definedName name="อนุมัติแผนสชปส่วนกลาง">#REF!</definedName>
    <definedName name="อยู่ในเขตสชป.">#REF!</definedName>
  </definedNam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3" i="8"/>
  <c r="N13"/>
  <c r="C13"/>
  <c r="D13"/>
  <c r="E13"/>
  <c r="F13"/>
  <c r="G13"/>
  <c r="H13"/>
  <c r="I13"/>
  <c r="J13"/>
  <c r="K13"/>
  <c r="L13"/>
  <c r="M13"/>
  <c r="B13"/>
  <c r="C19"/>
  <c r="D19"/>
  <c r="E19"/>
  <c r="F19"/>
  <c r="G19"/>
  <c r="H19"/>
  <c r="I19"/>
  <c r="J19"/>
  <c r="K19"/>
  <c r="L19"/>
  <c r="M19"/>
  <c r="N19"/>
  <c r="C156"/>
  <c r="D156"/>
  <c r="E156"/>
  <c r="E143" s="1"/>
  <c r="E50" s="1"/>
  <c r="E15" s="1"/>
  <c r="F156"/>
  <c r="G156"/>
  <c r="H156"/>
  <c r="I156"/>
  <c r="I143" s="1"/>
  <c r="I50" s="1"/>
  <c r="I15" s="1"/>
  <c r="J156"/>
  <c r="K156"/>
  <c r="L156"/>
  <c r="M156"/>
  <c r="M143" s="1"/>
  <c r="N156"/>
  <c r="O150"/>
  <c r="O144"/>
  <c r="O141"/>
  <c r="O134"/>
  <c r="O130"/>
  <c r="B122"/>
  <c r="O122"/>
  <c r="P122" s="1"/>
  <c r="O119"/>
  <c r="O112"/>
  <c r="O111"/>
  <c r="P95"/>
  <c r="O95"/>
  <c r="O86"/>
  <c r="O81"/>
  <c r="O70"/>
  <c r="O56"/>
  <c r="O53"/>
  <c r="O51"/>
  <c r="O30"/>
  <c r="P30" s="1"/>
  <c r="N25"/>
  <c r="C25"/>
  <c r="D25"/>
  <c r="E25"/>
  <c r="F25"/>
  <c r="G25"/>
  <c r="H25"/>
  <c r="I25"/>
  <c r="J25"/>
  <c r="K25"/>
  <c r="L25"/>
  <c r="M25"/>
  <c r="O20"/>
  <c r="O21"/>
  <c r="P21" s="1"/>
  <c r="O22"/>
  <c r="O23"/>
  <c r="O24"/>
  <c r="O26"/>
  <c r="P26" s="1"/>
  <c r="O16"/>
  <c r="O17"/>
  <c r="B19"/>
  <c r="C57"/>
  <c r="D57"/>
  <c r="E57"/>
  <c r="F57"/>
  <c r="G57"/>
  <c r="H57"/>
  <c r="I57"/>
  <c r="J57"/>
  <c r="K57"/>
  <c r="L57"/>
  <c r="M57"/>
  <c r="N57"/>
  <c r="C141"/>
  <c r="D141"/>
  <c r="E141"/>
  <c r="F141"/>
  <c r="G141"/>
  <c r="H141"/>
  <c r="I141"/>
  <c r="J141"/>
  <c r="K141"/>
  <c r="L141"/>
  <c r="M141"/>
  <c r="N141"/>
  <c r="B141"/>
  <c r="C165"/>
  <c r="D165"/>
  <c r="E165"/>
  <c r="F165"/>
  <c r="G165"/>
  <c r="H165"/>
  <c r="I165"/>
  <c r="J165"/>
  <c r="K165"/>
  <c r="L165"/>
  <c r="M165"/>
  <c r="N165"/>
  <c r="C162"/>
  <c r="D162"/>
  <c r="D16" s="1"/>
  <c r="E162"/>
  <c r="F162"/>
  <c r="G162"/>
  <c r="H162"/>
  <c r="H16" s="1"/>
  <c r="I162"/>
  <c r="J162"/>
  <c r="K162"/>
  <c r="L162"/>
  <c r="L16" s="1"/>
  <c r="M162"/>
  <c r="N162"/>
  <c r="C150"/>
  <c r="D150"/>
  <c r="E150"/>
  <c r="F150"/>
  <c r="G150"/>
  <c r="H150"/>
  <c r="I150"/>
  <c r="J150"/>
  <c r="K150"/>
  <c r="L150"/>
  <c r="M150"/>
  <c r="N150"/>
  <c r="D144"/>
  <c r="E144"/>
  <c r="F144"/>
  <c r="G144"/>
  <c r="H144"/>
  <c r="I144"/>
  <c r="J144"/>
  <c r="K144"/>
  <c r="L144"/>
  <c r="M144"/>
  <c r="N144"/>
  <c r="D143"/>
  <c r="D50" s="1"/>
  <c r="D15" s="1"/>
  <c r="F143"/>
  <c r="F50" s="1"/>
  <c r="F15" s="1"/>
  <c r="G143"/>
  <c r="G50" s="1"/>
  <c r="G15" s="1"/>
  <c r="H143"/>
  <c r="H50" s="1"/>
  <c r="H15" s="1"/>
  <c r="J143"/>
  <c r="J50" s="1"/>
  <c r="J15" s="1"/>
  <c r="K143"/>
  <c r="K50" s="1"/>
  <c r="K15" s="1"/>
  <c r="L143"/>
  <c r="L50" s="1"/>
  <c r="L15" s="1"/>
  <c r="N143"/>
  <c r="C68"/>
  <c r="D68"/>
  <c r="E68"/>
  <c r="F68"/>
  <c r="G68"/>
  <c r="H68"/>
  <c r="I68"/>
  <c r="J68"/>
  <c r="K68"/>
  <c r="L68"/>
  <c r="M68"/>
  <c r="N68"/>
  <c r="C62"/>
  <c r="D62"/>
  <c r="D61" s="1"/>
  <c r="E62"/>
  <c r="E61" s="1"/>
  <c r="E56" s="1"/>
  <c r="F62"/>
  <c r="G62"/>
  <c r="H62"/>
  <c r="H61" s="1"/>
  <c r="I62"/>
  <c r="I61" s="1"/>
  <c r="I56" s="1"/>
  <c r="J62"/>
  <c r="K62"/>
  <c r="L62"/>
  <c r="L61" s="1"/>
  <c r="M62"/>
  <c r="M61" s="1"/>
  <c r="M56" s="1"/>
  <c r="N62"/>
  <c r="B61"/>
  <c r="K61"/>
  <c r="K56" s="1"/>
  <c r="N61"/>
  <c r="N56" s="1"/>
  <c r="C61"/>
  <c r="C56" s="1"/>
  <c r="F61"/>
  <c r="F56" s="1"/>
  <c r="G61"/>
  <c r="G56" s="1"/>
  <c r="J61"/>
  <c r="B56"/>
  <c r="J56"/>
  <c r="C53"/>
  <c r="D53"/>
  <c r="E53"/>
  <c r="F53"/>
  <c r="G53"/>
  <c r="H53"/>
  <c r="I53"/>
  <c r="J53"/>
  <c r="K53"/>
  <c r="L53"/>
  <c r="M53"/>
  <c r="N53"/>
  <c r="N17"/>
  <c r="C17"/>
  <c r="D17"/>
  <c r="E17"/>
  <c r="F17"/>
  <c r="G17"/>
  <c r="H17"/>
  <c r="I17"/>
  <c r="J17"/>
  <c r="K17"/>
  <c r="L17"/>
  <c r="M17"/>
  <c r="C16"/>
  <c r="E16"/>
  <c r="F16"/>
  <c r="G16"/>
  <c r="I16"/>
  <c r="J16"/>
  <c r="K16"/>
  <c r="M16"/>
  <c r="N16"/>
  <c r="B17"/>
  <c r="B16"/>
  <c r="M50" l="1"/>
  <c r="M15" s="1"/>
  <c r="O68"/>
  <c r="N50"/>
  <c r="N15" s="1"/>
  <c r="L56"/>
  <c r="H56"/>
  <c r="D56"/>
  <c r="B168" l="1"/>
  <c r="B165" s="1"/>
  <c r="B162"/>
  <c r="B156"/>
  <c r="B150"/>
  <c r="C149"/>
  <c r="C148" s="1"/>
  <c r="C147" s="1"/>
  <c r="C146" s="1"/>
  <c r="C145" s="1"/>
  <c r="C144" s="1"/>
  <c r="C143" s="1"/>
  <c r="B144"/>
  <c r="B130"/>
  <c r="B119"/>
  <c r="B112"/>
  <c r="B86"/>
  <c r="B81"/>
  <c r="B70"/>
  <c r="K64"/>
  <c r="H64"/>
  <c r="E64"/>
  <c r="B62"/>
  <c r="B57"/>
  <c r="B53"/>
  <c r="B42"/>
  <c r="B30"/>
  <c r="O29"/>
  <c r="O28"/>
  <c r="O27"/>
  <c r="P27" s="1"/>
  <c r="J18"/>
  <c r="J14" s="1"/>
  <c r="B25"/>
  <c r="B18" s="1"/>
  <c r="O143" l="1"/>
  <c r="C50"/>
  <c r="O25"/>
  <c r="P25" s="1"/>
  <c r="O19"/>
  <c r="P19" s="1"/>
  <c r="B14"/>
  <c r="F18"/>
  <c r="F14" s="1"/>
  <c r="N18"/>
  <c r="N14" s="1"/>
  <c r="B68"/>
  <c r="B50" s="1"/>
  <c r="B15" s="1"/>
  <c r="G18"/>
  <c r="G14" s="1"/>
  <c r="K18"/>
  <c r="K14" s="1"/>
  <c r="I18"/>
  <c r="I14" s="1"/>
  <c r="M18"/>
  <c r="M14" s="1"/>
  <c r="E18"/>
  <c r="E14" s="1"/>
  <c r="B143"/>
  <c r="C18"/>
  <c r="C14" s="1"/>
  <c r="D18"/>
  <c r="D14" s="1"/>
  <c r="H18"/>
  <c r="H14" s="1"/>
  <c r="L18"/>
  <c r="L14" s="1"/>
  <c r="C15" l="1"/>
  <c r="O15" s="1"/>
  <c r="O50"/>
  <c r="O18"/>
  <c r="O14"/>
</calcChain>
</file>

<file path=xl/sharedStrings.xml><?xml version="1.0" encoding="utf-8"?>
<sst xmlns="http://schemas.openxmlformats.org/spreadsheetml/2006/main" count="189" uniqueCount="169">
  <si>
    <t>แผนงาน : พื้นฐานด้านการสร้างความสามารถในการแข่งขัน</t>
  </si>
  <si>
    <t>ผลผลิต บริหารจัดการด้านเศรษฐกิจการเกษตร</t>
  </si>
  <si>
    <t>ไตรมาสที่ 1</t>
  </si>
  <si>
    <t>ไตรมาสที่ 2</t>
  </si>
  <si>
    <t>ไตรมาสที่ 3</t>
  </si>
  <si>
    <t>หมายเหตุ</t>
  </si>
  <si>
    <t>ไตรมาสที่ 4</t>
  </si>
  <si>
    <t>กิจกรรม/ขั้นตอน</t>
  </si>
  <si>
    <t>แบบฟอร์ม OAE 1</t>
  </si>
  <si>
    <t>แผนการปฏิบัติงานและแผนการใช้จ่ายงบประมาณ ประจำปีงบประมาณ พ.ศ. 2568</t>
  </si>
  <si>
    <t>ตัวชี้วัด-ผลผลิต : 1. ............</t>
  </si>
  <si>
    <t>กิจกรรม : ..............</t>
  </si>
  <si>
    <t>ตัวชี้วัด-กิจกรรม : ............</t>
  </si>
  <si>
    <t>แผนงานพื้นฐานด้านการสร้างความสามารถในการแข่งขัน</t>
  </si>
  <si>
    <t>งบประมาณที่ได้รับจัดสรรปี 68</t>
  </si>
  <si>
    <t>รวมงบประมาณปี 68</t>
  </si>
  <si>
    <t>หน่วยงานรับผิดชอบ</t>
  </si>
  <si>
    <t>หน่วย : บาท</t>
  </si>
  <si>
    <t>1.2.  ค่าสาธารณูปโภค</t>
  </si>
  <si>
    <t>1.1  ค่าตอบแทนใช้สอยและวัสดุ</t>
  </si>
  <si>
    <t>ต.ค.67</t>
  </si>
  <si>
    <t xml:space="preserve"> พ.ย.67</t>
  </si>
  <si>
    <t xml:space="preserve"> ธ.ค.67</t>
  </si>
  <si>
    <t xml:space="preserve"> ม.ค.68</t>
  </si>
  <si>
    <t xml:space="preserve"> ก.พ.68</t>
  </si>
  <si>
    <t xml:space="preserve"> มี.ค.68</t>
  </si>
  <si>
    <t xml:space="preserve"> เม.ย.68</t>
  </si>
  <si>
    <t xml:space="preserve"> พ.ค.68</t>
  </si>
  <si>
    <t>มิ.ย.68</t>
  </si>
  <si>
    <t xml:space="preserve"> ก.ค.68</t>
  </si>
  <si>
    <t>ส.ค.68</t>
  </si>
  <si>
    <t>ก.ย.68</t>
  </si>
  <si>
    <r>
      <rPr>
        <sz val="14"/>
        <color theme="0"/>
        <rFont val="TH SarabunPSK"/>
        <family val="2"/>
      </rPr>
      <t xml:space="preserve">ตัวชี้วัด-ผลผลิต : </t>
    </r>
    <r>
      <rPr>
        <sz val="14"/>
        <rFont val="TH SarabunPSK"/>
        <family val="2"/>
      </rPr>
      <t>2. ............</t>
    </r>
  </si>
  <si>
    <t>หน่วยงานรับผิดชอบ สำนักงานเศรษฐกิจการเกษตรที่ 7</t>
  </si>
  <si>
    <t xml:space="preserve">     1.2.1 ค่าโทรศัพท์</t>
  </si>
  <si>
    <t xml:space="preserve">    1.2.2 ค่าไฟฟ้า</t>
  </si>
  <si>
    <t xml:space="preserve">    1.2.3 ค่าน้ำประปา</t>
  </si>
  <si>
    <t xml:space="preserve">    1.2.4 ค่าไปรษณีย์โทรเลข</t>
  </si>
  <si>
    <t xml:space="preserve">    1.1.1 ค่าจ้างเหมาดูแลเครื่องปรับอากาศ</t>
  </si>
  <si>
    <t xml:space="preserve">    1.2.3 ค่าวัสดุสำนักงาน </t>
  </si>
  <si>
    <t xml:space="preserve">    1.2.4 ค่าซ่อมรถยนต์</t>
  </si>
  <si>
    <t xml:space="preserve">    1.1.2 ค่าจ้างเหมาบริการลูกจ้าง</t>
  </si>
  <si>
    <t xml:space="preserve">    1.2.5 ค่าใช้จ่ายในการเดินทางไปราชการ</t>
  </si>
  <si>
    <t xml:space="preserve">    -ข้าวนาปี ปี 68/69</t>
  </si>
  <si>
    <t xml:space="preserve">    -ข้าวนาปรัง ปี 68</t>
  </si>
  <si>
    <t xml:space="preserve">    -มันสำปะหลังโรงงาน ปี 68</t>
  </si>
  <si>
    <t xml:space="preserve">    -ยางพารา ปี 68</t>
  </si>
  <si>
    <t xml:space="preserve">    -ปาล์มน้ำมัน ปี 68</t>
  </si>
  <si>
    <t xml:space="preserve">2. กิจกรรมจัดทำและเผยแพร่สารสนเทศด้านเศรษฐกิจการเกษตร </t>
  </si>
  <si>
    <t xml:space="preserve">  2.1 สำรวจปริมาณการผลิต RRA หอมหัวใหญ่ ปี 2567</t>
  </si>
  <si>
    <t xml:space="preserve">  2.2 สำรวจปริมาณการผลิต RRA กระเจี๊ยบเขียว   ปี 2567   </t>
  </si>
  <si>
    <t xml:space="preserve">  2.3 สำรวจปริมาณการผลิต RRA หน่อไม้ฝรั่ง ปี 2567</t>
  </si>
  <si>
    <t xml:space="preserve">  2.4 สำรวจปริมาณการผลิต RRA ส้มเขียวหวาน ปี 2567</t>
  </si>
  <si>
    <t xml:space="preserve">  2.5 สำรวจปริมาณการผลิตสถาบันโคนม ปี 2567 และ 2568 </t>
  </si>
  <si>
    <t xml:space="preserve">  2.6 สำรวจเนื้อที่เพาะปลูกโดยใช้เทคโนโลยีภูมิสารสนเทศ</t>
  </si>
  <si>
    <t>3. งบลงทุน</t>
  </si>
  <si>
    <t>3.1 ค่าครุภัณฑ์</t>
  </si>
  <si>
    <t>3.1.1ครุภัณฑ์สำนักงาน</t>
  </si>
  <si>
    <t>3.1.2 ครุภัณฑ์ไฟฟ้าและวิทยุ</t>
  </si>
  <si>
    <t xml:space="preserve">3.1.3 ครุภัณฑ์งานบ้านงานครัว </t>
  </si>
  <si>
    <t>3.1.4 ครุภัณฑ์การเกษตร</t>
  </si>
  <si>
    <t>3.1.5 ครุภัณฑ์ก่อสร้าง</t>
  </si>
  <si>
    <t>3.2 ค่าที่ดินและสิ่งก่อสร้าง</t>
  </si>
  <si>
    <t xml:space="preserve">   กิจกรรมที่ 1 จัดทำสารสนเทศเศรษฐกิจการเกษตร เพื่อสนับสนุนการบริหารจัดการสินค้าเกษตร</t>
  </si>
  <si>
    <t xml:space="preserve">   1. ค่าใช้จ่ายในการเพิ่มประสิทธิภาพการจัดทำสารสนเทศต้นทุนการผลิตภาคเกษตร</t>
  </si>
  <si>
    <t xml:space="preserve">      - ข้าวนาปี ปี 67/68</t>
  </si>
  <si>
    <t xml:space="preserve">      - สับปะรด ปัตตาเวีย ปี 67</t>
  </si>
  <si>
    <t xml:space="preserve">      - กล้วยหอม ปี 68</t>
  </si>
  <si>
    <t xml:space="preserve">      - สุกรขุน ปี 68</t>
  </si>
  <si>
    <t xml:space="preserve">     - ปลานิล ปี 68</t>
  </si>
  <si>
    <t xml:space="preserve">     - ศูนย์รวบรวมน้ำนม ปี 68</t>
  </si>
  <si>
    <t xml:space="preserve">     - ต้นทุนน้ำนมดิบและปริมาณโคนม ปี 68</t>
  </si>
  <si>
    <t xml:space="preserve">     - รายงานการเปลี่ยนแปลงอัตราค่าจ้างแรงงานและราคาปัจจัยการผลิตปศุสัตว์ ปี 68</t>
  </si>
  <si>
    <t xml:space="preserve">     - รายงานการเปลี่ยนแปลงอัตราค่าจ้างแรงงานและราคาปัจจัยการผลิตพืช ปี 68</t>
  </si>
  <si>
    <t xml:space="preserve">     - รายงานราคาปุ๋ยเคมี ยาปราบศัตรูพืช ปี 68</t>
  </si>
  <si>
    <t xml:space="preserve">   2. ค่าใช้จ่ายในการจัดเก็บข้อมูลผลผลิตต่อไร่โดยวิธีตั้งแปลงเก็บเกี่ยวผลผลิต (Crop Cutting)</t>
  </si>
  <si>
    <t xml:space="preserve">     - ข้าวนาปี ปีเพาะปลูก 2567/68</t>
  </si>
  <si>
    <t xml:space="preserve">       ค่าตอบแทน</t>
  </si>
  <si>
    <t xml:space="preserve">     - ข้าวนาปรัง ปี 2568</t>
  </si>
  <si>
    <t xml:space="preserve">   3. ค่าใช้จ่ายในการจัดทำข้อมูลปริมาณการผลิตพืชเศรษฐกิจที่สำคัญเพื่อสนับสนุนการจัดทำนโยบาย</t>
  </si>
  <si>
    <t xml:space="preserve">      - มันสำปะหลังโรงงาน ปี 68</t>
  </si>
  <si>
    <t xml:space="preserve">      - ข้าวโพดหวาน ปี 67</t>
  </si>
  <si>
    <t xml:space="preserve">      - ข้าวโพดฝักอ่อน ปี 67</t>
  </si>
  <si>
    <t xml:space="preserve">      - ข้าวโพดเลี้ยงสัตว์รุ่น 2 ปี 67/68</t>
  </si>
  <si>
    <t xml:space="preserve">      - ยางพารา ปี 67</t>
  </si>
  <si>
    <t xml:space="preserve">      - ปาล์มน้ำมัน ปี 67</t>
  </si>
  <si>
    <t xml:space="preserve">     - มะพร้าวผลแก่ ปี 67</t>
  </si>
  <si>
    <t xml:space="preserve">   4. ค่าใช้จ่ายในการเพิ่มประสิทธิภาพการประมาณการและติดตามภาวการณ์ผลิตสินค้าเกษตร (RRA)</t>
  </si>
  <si>
    <t xml:space="preserve">     - ข้าวนาปรัง ปี 67/68</t>
  </si>
  <si>
    <t xml:space="preserve">     - ข้าวนาปี ปีเพาะปลูก 2568/69</t>
  </si>
  <si>
    <t xml:space="preserve">     - ข้าวโพดเลี้ยงสัตว์รุ่น 1 ปี 68/69</t>
  </si>
  <si>
    <t xml:space="preserve">     - ข้าวโพดเลี้ยงสัตว์รุ่น 2 ปี 68/69</t>
  </si>
  <si>
    <t xml:space="preserve">     - มันสำปะหลังโรงงาน ปี 67/68</t>
  </si>
  <si>
    <t xml:space="preserve">     - มันสำปะหลังโรงงาน ปี 68/69</t>
  </si>
  <si>
    <t xml:space="preserve">     - ปาล์มน้ำมัน ปี 68</t>
  </si>
  <si>
    <t xml:space="preserve">     - ยางพารา ปี 68</t>
  </si>
  <si>
    <t xml:space="preserve">     - ปลาดุก ปี 68</t>
  </si>
  <si>
    <t xml:space="preserve">     - สุกร ปี 68</t>
  </si>
  <si>
    <t xml:space="preserve">     - ไก่เนื้อ ปี 68</t>
  </si>
  <si>
    <t xml:space="preserve">     - ไก่ไข่ ปี 68</t>
  </si>
  <si>
    <t xml:space="preserve">     - โคเนื้อ ปี 68</t>
  </si>
  <si>
    <t xml:space="preserve">     - น้ำนมดิบ (โคนม) ปี 68</t>
  </si>
  <si>
    <t xml:space="preserve">   5. ค่าใช้จ่ายในการติดตามสถานการณ์การผลิตในระดับหมู่บ้านและสถานการณ์ราคาสินค้าเกษตรที่สำคัญในระดับท้องถิ่น รวมทั้งข้อมูลเตือนภัยด้านเศรษฐกิจการเกษตรและภัยธรรมชาติ โดยเศรษฐกิจการเกษตรอาสา (ศกอ.) 882 อำเภอ</t>
  </si>
  <si>
    <t xml:space="preserve">   6. ค่าใช้จ่ายในการจัดทำฐานข้อมูลเพื่อติดตามความก้าวหน้าของสินค้าเกษตรปลอดภัย</t>
  </si>
  <si>
    <t xml:space="preserve">     - กุ้งขาว ปี 68</t>
  </si>
  <si>
    <t xml:space="preserve">     - ข้าว GAP ปี 6768</t>
  </si>
  <si>
    <t xml:space="preserve">     - ทุเรียน ปี 68</t>
  </si>
  <si>
    <t xml:space="preserve">    จ้างเหมา 2 คน คนละ 6 เดือน (เดือนละ 12,000 บาท)</t>
  </si>
  <si>
    <t xml:space="preserve">    7. ค่าใช้จ่ายในการจัดทำฐานข้อมูลเพื่อติดตามความก้าวหน้าของสินค้าเกษตรอัตลักษณ์พื้นถิ่น</t>
  </si>
  <si>
    <t xml:space="preserve">     - ทุเรียน</t>
  </si>
  <si>
    <t xml:space="preserve">   จ้างเหมา 2 คน คนละ 6 เดือน  (เดือนละ 12,000 บาท)</t>
  </si>
  <si>
    <t xml:space="preserve">    8. ค่าใช้จ่ายในการยกระดับการสำรวจข้อมูลปริมาณการผลิตสินค้าเกษตรแบบ Digital Survey</t>
  </si>
  <si>
    <t xml:space="preserve">     - ข้าวนาปรัง ปี 68</t>
  </si>
  <si>
    <t xml:space="preserve">     - สับปะรดปัตตาเวีย ปี 68</t>
  </si>
  <si>
    <t xml:space="preserve">     - มังคุด ปี 68</t>
  </si>
  <si>
    <t xml:space="preserve">     - ลำไย ปี 68</t>
  </si>
  <si>
    <t xml:space="preserve">     - ลิ้นจี่ ปี 68</t>
  </si>
  <si>
    <t xml:space="preserve">   9. ค่าใช้จ่ายในการศึกษาผลกระทบจากการเปลี่ยนแปลงสภาพอากาศต่อต้นทุนการผลิตสินค้า</t>
  </si>
  <si>
    <r>
      <t xml:space="preserve">      - ข้าวโพดเลี้ยงสัตว์รุ่น 1 ปี </t>
    </r>
    <r>
      <rPr>
        <sz val="14"/>
        <color rgb="FFFF0000"/>
        <rFont val="TH SarabunPSK"/>
        <family val="2"/>
      </rPr>
      <t>67/68</t>
    </r>
  </si>
  <si>
    <t xml:space="preserve">   จ้างเหมา 1 คน คนละ 3 เดือน  (เดือนละ 15,000 บาท)</t>
  </si>
  <si>
    <t xml:space="preserve">   10. ค่าใช้จ่ายในการจัดทำสารสนเทศเพื่อสนับสนุนการบริหารจัดการสินค้าเกษตรในระดับจังหวัด</t>
  </si>
  <si>
    <t xml:space="preserve">      - จัดทำปฏิทินสินค้าเกษตร 10 จังหวัดละ 10 สินค้า</t>
  </si>
  <si>
    <t xml:space="preserve">      - จัดทำต้นทุน 4 จังหวัดๆละ 1 สินค้า (ข้าวโพดหวาน : สระบุรี สุพรรณบุรี ปทุมธานี ลพบุรี)</t>
  </si>
  <si>
    <t xml:space="preserve">        ข้าวโพดหวาน (สระบุรี สุพรรณบุรี ปทุมธานี ลพบุรี)</t>
  </si>
  <si>
    <t xml:space="preserve">     - สำรวจเนื้อที่เพาะปลูกโดยใช้เทคโนโลยีภูมิสารสนเทศ 1 จังหวัด 1 สินค้า</t>
  </si>
  <si>
    <t xml:space="preserve">   กิจกรรมที่ 2 เพิ่มประสิทธิภาพการบริหารจัดการข้อมูลขนาดใหญ่</t>
  </si>
  <si>
    <t xml:space="preserve">   ค่าใช้จ่ายในการบริหารจัดการข้อมูลขนาดใหญ่ด้านการเกษตร</t>
  </si>
  <si>
    <t>3. โครงการพัฒนาการบริหารจัดการด้านการเกษตร</t>
  </si>
  <si>
    <t xml:space="preserve">    ค่าใช้จ่ายการจัดทำข้อมูลเศรษฐกิจสังคมครัวเรือนเกษตรและแรงงานเกษตร</t>
  </si>
  <si>
    <t xml:space="preserve">  1. การขับเคลื่อนและติดตามแผนพัฒนาการเกษตรและยุทธศาสตร์ (ต้นทุนโลจิสติกส์)</t>
  </si>
  <si>
    <t xml:space="preserve">  1.1 การพัฒนาประสิทธิภาพระบบโลจิสติกส์ภาคเกษตร การจัดทำต้นทุนโลจิกติกส์สินค้าเกษตรสำคัญ การสำรวจและจัดข้อมูลต้นทุนโลจิสติกส์สินค้าเกษตร (ข้าว)</t>
  </si>
  <si>
    <t>1) สำรวจ วิเคราะห์ รวบรวมข้อมูล</t>
  </si>
  <si>
    <t>2) การบริหารจัดการโครงการ</t>
  </si>
  <si>
    <t xml:space="preserve"> 2. การประมาณการแนวโน้มภาวะเศรษฐกิจการเกษตรระดับภูมิภาคและระดับประเทศ </t>
  </si>
  <si>
    <t>2) การบริหารจัดการโครงการ+ค่านอกเวลา</t>
  </si>
  <si>
    <t>3) จ้างเหมาบุคลากรช่วยปฏิบัติงาน</t>
  </si>
  <si>
    <t xml:space="preserve">  2.1 การจัดทำภาวะเศรษฐกิจการเกษตรระดับภูมิภาค (รายไตรมาส/ 6 เดือน / รายปี)</t>
  </si>
  <si>
    <t xml:space="preserve">  1. ศึกษาแนวทางการยกระดับเกษตรกรให้เป็นผู้ประกอบการให้บริการทางการเกษตร</t>
  </si>
  <si>
    <t>1) การสำรวจ ประมวลผล และวิเคราะห์ข้อมูล</t>
  </si>
  <si>
    <t>2) ประชุมระดมความคิดเห็น (Focus Group)</t>
  </si>
  <si>
    <t>3) เข้าร่วมอบรมเจ้าหน้าที่</t>
  </si>
  <si>
    <t>4) เข้าร่วมสัมมนาเพื่อเผยแพร่ผลงาน</t>
  </si>
  <si>
    <t>5) จ้างเหมาบุคลากรช่วยปฏิบัติงาน</t>
  </si>
  <si>
    <t xml:space="preserve">  2. ศึกษาแนวทางการพัฒนาเกษตรอินทรีย์เพื่อการท่องเที่ยวเชิงเกษตร</t>
  </si>
  <si>
    <t>3) เข้าร่วมจัดสัมมนานำเสนอผลงาน/เผยแพร่</t>
  </si>
  <si>
    <t xml:space="preserve">4) การบริหารโครงการ </t>
  </si>
  <si>
    <t>โครงการพระราชดำริ</t>
  </si>
  <si>
    <t xml:space="preserve">โครงการบริหารจัดการภาคเกษตรสร้างมูลค่าเพิ่มและโอกาสทางการตลาด </t>
  </si>
  <si>
    <t xml:space="preserve">แผนงานยุทธศาสตร์การเกษตรสร้างมูลค่า </t>
  </si>
  <si>
    <t xml:space="preserve">  - ติดตามประเมินผลแปลงใหญ่ </t>
  </si>
  <si>
    <t>3. กิจกรรมที่ 4 การจัดทำข้อมูลและติดตามสถานการณ์สินค้าเกษตร ปัจจัยการผลิต และภาวะเศรษฐกิจสังคมครัวเรือนฯ</t>
  </si>
  <si>
    <t xml:space="preserve">2. โครงการพัฒนาเกษตรกรรมยั่งยืน </t>
  </si>
  <si>
    <t xml:space="preserve">1. โครงการระบบส่งเสริมการเกษตรแบบแปลงใหญ่ </t>
  </si>
  <si>
    <t>4. โครงการเพิ่มประสิทธิภาพการจัดทำสารสนเทศการเกษตรและการบริหารจัดการข้อมูลขนาดใหญ่</t>
  </si>
  <si>
    <t>6. โครงการศึกษาแนวทางการพัฒนาในการสร้างโอกาส เพิ่มรายได้และความยั่งยืนเกษตรกร</t>
  </si>
  <si>
    <t xml:space="preserve">    5. โครงการบริหารจัดการภาคเกษตรสร้างมูลค่าเพิ่มและโอกาสทางการตลาด </t>
  </si>
  <si>
    <t xml:space="preserve">แผนงานยุทธศาสตร์เสริมสร้างพลังทางสังคม </t>
  </si>
  <si>
    <t xml:space="preserve">     - ติดตามประเมินผลการดำเนินงานโครงการพระราชดำริ </t>
  </si>
  <si>
    <t xml:space="preserve">แผนงานยุทธศาสตร์พัฒนาเศรษฐกิจฐานราก </t>
  </si>
  <si>
    <t>โครงการศูนย์เรียนรู้การเพิ่มประสิทธิภาพการผลิตสินค้าเกษตร</t>
  </si>
  <si>
    <t xml:space="preserve">   ค่าใช้จ่ายในการพัฒนาศักยภาพเศรษฐกิจการเกษตรอาสาประจำ ศพก. </t>
  </si>
  <si>
    <t xml:space="preserve">      - จัดอบรม ศกอ. </t>
  </si>
  <si>
    <t xml:space="preserve">      - จ้างเหมา 1 คน 10 เดือน (เดือนละ 12,000 บาท)</t>
  </si>
  <si>
    <t xml:space="preserve"> กิจกรรม พัฒนาศักยภาพเศรษฐกิจการเกษตรอาสประจำ ศพก. </t>
  </si>
  <si>
    <t xml:space="preserve">  3. ศึกษาการประกันภัยสินค้ายางพารา</t>
  </si>
  <si>
    <t xml:space="preserve">    1. ติดตามการดำเนินงานที่เกี่ยวข้องกับการพัฒนาเกษตรอินทรีย์ฯ (รอบ 6 เดือน/12 เดือน)</t>
  </si>
  <si>
    <t xml:space="preserve">    2. ติดตามประเมินผลเกษตรทฤษฎีใหม่</t>
  </si>
  <si>
    <t>1.งบดำเนินงาน ฝ่ายบริหารทั่วไป</t>
  </si>
  <si>
    <t>รวมงบประมาณ สศท.7</t>
  </si>
</sst>
</file>

<file path=xl/styles.xml><?xml version="1.0" encoding="utf-8"?>
<styleSheet xmlns="http://schemas.openxmlformats.org/spreadsheetml/2006/main">
  <numFmts count="9">
    <numFmt numFmtId="44" formatCode="_(&quot;$&quot;* #,##0.00_);_(&quot;$&quot;* \(#,##0.00\);_(&quot;$&quot;* &quot;-&quot;??_);_(@_)"/>
    <numFmt numFmtId="43" formatCode="_(* #,##0.00_);_(* \(#,##0.00\);_(* &quot;-&quot;??_);_(@_)"/>
    <numFmt numFmtId="187" formatCode="_-&quot;฿&quot;* #,##0.00_-;\-&quot;฿&quot;* #,##0.00_-;_-&quot;฿&quot;* &quot;-&quot;??_-;_-@_-"/>
    <numFmt numFmtId="188" formatCode="_-* #,##0.00_-;\-* #,##0.00_-;_-* &quot;-&quot;??_-;_-@_-"/>
    <numFmt numFmtId="189" formatCode="_(* #,##0_);_(* \(#,##0\);_(* &quot;-&quot;??_);_(@_)"/>
    <numFmt numFmtId="190" formatCode="_-* #,##0_-;\-* #,##0_-;_-* &quot;-&quot;??_-;_-@_-"/>
    <numFmt numFmtId="191" formatCode="General_)"/>
    <numFmt numFmtId="192" formatCode="#,##0.0"/>
    <numFmt numFmtId="193" formatCode="#,##0.00_ ;\-#,##0.00\ "/>
  </numFmts>
  <fonts count="70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sz val="10"/>
      <name val="Arial"/>
      <family val="2"/>
    </font>
    <font>
      <sz val="14"/>
      <name val="TH SarabunPSK"/>
      <family val="2"/>
    </font>
    <font>
      <b/>
      <sz val="14"/>
      <color theme="0"/>
      <name val="TH SarabunPSK"/>
      <family val="2"/>
    </font>
    <font>
      <sz val="14"/>
      <color theme="1"/>
      <name val="TH SarabunPSK"/>
      <family val="2"/>
    </font>
    <font>
      <sz val="11"/>
      <color theme="1"/>
      <name val="Tahoma"/>
      <family val="2"/>
      <scheme val="minor"/>
    </font>
    <font>
      <sz val="11"/>
      <color indexed="8"/>
      <name val="Calibri"/>
      <family val="2"/>
      <charset val="222"/>
    </font>
    <font>
      <sz val="11"/>
      <color indexed="8"/>
      <name val="Tahoma"/>
      <family val="2"/>
      <charset val="222"/>
    </font>
    <font>
      <sz val="10"/>
      <name val="Arial"/>
      <family val="2"/>
    </font>
    <font>
      <sz val="16"/>
      <name val="AngsanaUPC"/>
      <family val="1"/>
      <charset val="222"/>
    </font>
    <font>
      <sz val="18"/>
      <name val="AngsanaUPC"/>
      <family val="1"/>
    </font>
    <font>
      <b/>
      <sz val="14"/>
      <name val="AngsanaUPC"/>
      <family val="1"/>
      <charset val="222"/>
    </font>
    <font>
      <sz val="14"/>
      <name val="AngsanaUPC"/>
      <family val="1"/>
      <charset val="222"/>
    </font>
    <font>
      <sz val="8"/>
      <name val="Arial"/>
      <family val="2"/>
    </font>
    <font>
      <b/>
      <sz val="12"/>
      <name val="Arial"/>
      <family val="2"/>
    </font>
    <font>
      <sz val="7"/>
      <name val="Small Fonts"/>
      <family val="2"/>
    </font>
    <font>
      <sz val="12"/>
      <name val="นูลมรผ"/>
      <charset val="129"/>
    </font>
    <font>
      <sz val="12"/>
      <name val="นูลมรผ"/>
    </font>
    <font>
      <b/>
      <sz val="18"/>
      <color indexed="56"/>
      <name val="Tahoma"/>
      <family val="2"/>
      <charset val="222"/>
    </font>
    <font>
      <sz val="16"/>
      <name val="AngsanaUPC"/>
      <family val="1"/>
    </font>
    <font>
      <u/>
      <sz val="10"/>
      <color indexed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9"/>
      <name val="Tahoma"/>
      <family val="2"/>
      <charset val="22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8"/>
      <name val="Tahoma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4"/>
      <name val="Angsana New"/>
      <family val="1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4"/>
      <name val="AngsanaUPC"/>
      <family val="1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1"/>
      <color indexed="52"/>
      <name val="Tahoma"/>
      <family val="2"/>
      <charset val="222"/>
    </font>
    <font>
      <sz val="11"/>
      <color indexed="10"/>
      <name val="Tahoma"/>
      <family val="2"/>
      <charset val="222"/>
    </font>
    <font>
      <i/>
      <sz val="11"/>
      <color indexed="23"/>
      <name val="Tahoma"/>
      <family val="2"/>
      <charset val="222"/>
    </font>
    <font>
      <u/>
      <sz val="16"/>
      <color indexed="12"/>
      <name val="AngsanaUPC"/>
      <family val="1"/>
    </font>
    <font>
      <b/>
      <sz val="11"/>
      <color indexed="9"/>
      <name val="Tahoma"/>
      <family val="2"/>
      <charset val="222"/>
    </font>
    <font>
      <sz val="11"/>
      <color indexed="52"/>
      <name val="Tahoma"/>
      <family val="2"/>
      <charset val="222"/>
    </font>
    <font>
      <sz val="11"/>
      <color indexed="17"/>
      <name val="Tahoma"/>
      <family val="2"/>
      <charset val="222"/>
    </font>
    <font>
      <u/>
      <sz val="16"/>
      <color indexed="36"/>
      <name val="AngsanaUPC"/>
      <family val="1"/>
    </font>
    <font>
      <sz val="11"/>
      <color indexed="62"/>
      <name val="Tahoma"/>
      <family val="2"/>
      <charset val="222"/>
    </font>
    <font>
      <sz val="11"/>
      <color indexed="60"/>
      <name val="Tahoma"/>
      <family val="2"/>
      <charset val="222"/>
    </font>
    <font>
      <b/>
      <sz val="11"/>
      <color indexed="8"/>
      <name val="Tahoma"/>
      <family val="2"/>
      <charset val="222"/>
    </font>
    <font>
      <sz val="11"/>
      <color indexed="20"/>
      <name val="Tahoma"/>
      <family val="2"/>
      <charset val="222"/>
    </font>
    <font>
      <b/>
      <sz val="11"/>
      <color indexed="63"/>
      <name val="Tahoma"/>
      <family val="2"/>
      <charset val="222"/>
    </font>
    <font>
      <b/>
      <sz val="15"/>
      <color indexed="56"/>
      <name val="Tahoma"/>
      <family val="2"/>
      <charset val="222"/>
    </font>
    <font>
      <b/>
      <sz val="13"/>
      <color indexed="56"/>
      <name val="Tahoma"/>
      <family val="2"/>
      <charset val="222"/>
    </font>
    <font>
      <b/>
      <sz val="11"/>
      <color indexed="56"/>
      <name val="Tahoma"/>
      <family val="2"/>
      <charset val="222"/>
    </font>
    <font>
      <b/>
      <sz val="14"/>
      <name val="TH SarabunPSK"/>
      <family val="2"/>
    </font>
    <font>
      <sz val="14"/>
      <color theme="0"/>
      <name val="TH SarabunPSK"/>
      <family val="2"/>
    </font>
    <font>
      <b/>
      <sz val="14"/>
      <color theme="1"/>
      <name val="TH SarabunPSK"/>
      <family val="2"/>
    </font>
    <font>
      <sz val="14"/>
      <color rgb="FF000000"/>
      <name val="TH SarabunPSK"/>
      <family val="2"/>
    </font>
    <font>
      <b/>
      <sz val="14"/>
      <color rgb="FF000000"/>
      <name val="TH SarabunPSK"/>
      <family val="2"/>
    </font>
    <font>
      <sz val="14"/>
      <color rgb="FFFF0000"/>
      <name val="TH SarabunPSK"/>
      <family val="2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53">
    <xf numFmtId="0" fontId="0" fillId="0" borderId="0"/>
    <xf numFmtId="188" fontId="6" fillId="0" borderId="0" applyFont="0" applyFill="0" applyBorder="0" applyAlignment="0" applyProtection="0"/>
    <xf numFmtId="0" fontId="5" fillId="0" borderId="0"/>
    <xf numFmtId="188" fontId="5" fillId="0" borderId="0" applyFont="0" applyFill="0" applyBorder="0" applyAlignment="0" applyProtection="0"/>
    <xf numFmtId="0" fontId="7" fillId="0" borderId="0"/>
    <xf numFmtId="0" fontId="6" fillId="0" borderId="0"/>
    <xf numFmtId="0" fontId="4" fillId="0" borderId="0"/>
    <xf numFmtId="188" fontId="4" fillId="0" borderId="0" applyFont="0" applyFill="0" applyBorder="0" applyAlignment="0" applyProtection="0"/>
    <xf numFmtId="0" fontId="4" fillId="0" borderId="0"/>
    <xf numFmtId="0" fontId="7" fillId="0" borderId="0"/>
    <xf numFmtId="0" fontId="7" fillId="0" borderId="0"/>
    <xf numFmtId="0" fontId="11" fillId="0" borderId="0"/>
    <xf numFmtId="0" fontId="6" fillId="0" borderId="0"/>
    <xf numFmtId="0" fontId="3" fillId="0" borderId="0"/>
    <xf numFmtId="188" fontId="3" fillId="0" borderId="0" applyFont="0" applyFill="0" applyBorder="0" applyAlignment="0" applyProtection="0"/>
    <xf numFmtId="0" fontId="3" fillId="0" borderId="0"/>
    <xf numFmtId="0" fontId="2" fillId="0" borderId="0"/>
    <xf numFmtId="0" fontId="2" fillId="0" borderId="0"/>
    <xf numFmtId="188" fontId="2" fillId="0" borderId="0" applyFont="0" applyFill="0" applyBorder="0" applyAlignment="0" applyProtection="0"/>
    <xf numFmtId="188" fontId="12" fillId="0" borderId="0" applyFont="0" applyFill="0" applyBorder="0" applyAlignment="0" applyProtection="0"/>
    <xf numFmtId="0" fontId="2" fillId="0" borderId="0"/>
    <xf numFmtId="188" fontId="13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13" fillId="0" borderId="0" applyFont="0" applyFill="0" applyBorder="0" applyAlignment="0" applyProtection="0"/>
    <xf numFmtId="0" fontId="7" fillId="0" borderId="0"/>
    <xf numFmtId="43" fontId="11" fillId="0" borderId="0" applyFont="0" applyFill="0" applyBorder="0" applyAlignment="0" applyProtection="0"/>
    <xf numFmtId="0" fontId="2" fillId="0" borderId="0"/>
    <xf numFmtId="188" fontId="2" fillId="0" borderId="0" applyFont="0" applyFill="0" applyBorder="0" applyAlignment="0" applyProtection="0"/>
    <xf numFmtId="0" fontId="7" fillId="0" borderId="0"/>
    <xf numFmtId="0" fontId="2" fillId="0" borderId="0"/>
    <xf numFmtId="0" fontId="1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87" fontId="15" fillId="0" borderId="0" applyFont="0" applyFill="0" applyBorder="0" applyAlignment="0" applyProtection="0"/>
    <xf numFmtId="4" fontId="16" fillId="0" borderId="6"/>
    <xf numFmtId="4" fontId="16" fillId="0" borderId="6"/>
    <xf numFmtId="4" fontId="16" fillId="0" borderId="6"/>
    <xf numFmtId="4" fontId="16" fillId="0" borderId="6"/>
    <xf numFmtId="4" fontId="16" fillId="0" borderId="6"/>
    <xf numFmtId="4" fontId="16" fillId="0" borderId="6"/>
    <xf numFmtId="4" fontId="16" fillId="0" borderId="6"/>
    <xf numFmtId="9" fontId="17" fillId="0" borderId="0">
      <alignment vertical="center"/>
    </xf>
    <xf numFmtId="0" fontId="13" fillId="3" borderId="0" applyNumberFormat="0" applyBorder="0" applyAlignment="0" applyProtection="0"/>
    <xf numFmtId="0" fontId="27" fillId="4" borderId="0" applyNumberFormat="0" applyBorder="0" applyAlignment="0" applyProtection="0"/>
    <xf numFmtId="0" fontId="13" fillId="5" borderId="0" applyNumberFormat="0" applyBorder="0" applyAlignment="0" applyProtection="0"/>
    <xf numFmtId="0" fontId="27" fillId="6" borderId="0" applyNumberFormat="0" applyBorder="0" applyAlignment="0" applyProtection="0"/>
    <xf numFmtId="0" fontId="13" fillId="7" borderId="0" applyNumberFormat="0" applyBorder="0" applyAlignment="0" applyProtection="0"/>
    <xf numFmtId="0" fontId="27" fillId="8" borderId="0" applyNumberFormat="0" applyBorder="0" applyAlignment="0" applyProtection="0"/>
    <xf numFmtId="0" fontId="13" fillId="9" borderId="0" applyNumberFormat="0" applyBorder="0" applyAlignment="0" applyProtection="0"/>
    <xf numFmtId="0" fontId="27" fillId="4" borderId="0" applyNumberFormat="0" applyBorder="0" applyAlignment="0" applyProtection="0"/>
    <xf numFmtId="0" fontId="13" fillId="10" borderId="0" applyNumberFormat="0" applyBorder="0" applyAlignment="0" applyProtection="0"/>
    <xf numFmtId="0" fontId="27" fillId="10" borderId="0" applyNumberFormat="0" applyBorder="0" applyAlignment="0" applyProtection="0"/>
    <xf numFmtId="0" fontId="13" fillId="6" borderId="0" applyNumberFormat="0" applyBorder="0" applyAlignment="0" applyProtection="0"/>
    <xf numFmtId="0" fontId="27" fillId="6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11" borderId="0" applyNumberFormat="0" applyBorder="0" applyAlignment="0" applyProtection="0"/>
    <xf numFmtId="0" fontId="27" fillId="12" borderId="0" applyNumberFormat="0" applyBorder="0" applyAlignment="0" applyProtection="0"/>
    <xf numFmtId="0" fontId="13" fillId="13" borderId="0" applyNumberFormat="0" applyBorder="0" applyAlignment="0" applyProtection="0"/>
    <xf numFmtId="0" fontId="27" fillId="13" borderId="0" applyNumberFormat="0" applyBorder="0" applyAlignment="0" applyProtection="0"/>
    <xf numFmtId="0" fontId="13" fillId="14" borderId="0" applyNumberFormat="0" applyBorder="0" applyAlignment="0" applyProtection="0"/>
    <xf numFmtId="0" fontId="27" fillId="15" borderId="0" applyNumberFormat="0" applyBorder="0" applyAlignment="0" applyProtection="0"/>
    <xf numFmtId="0" fontId="13" fillId="9" borderId="0" applyNumberFormat="0" applyBorder="0" applyAlignment="0" applyProtection="0"/>
    <xf numFmtId="0" fontId="27" fillId="12" borderId="0" applyNumberFormat="0" applyBorder="0" applyAlignment="0" applyProtection="0"/>
    <xf numFmtId="0" fontId="13" fillId="11" borderId="0" applyNumberFormat="0" applyBorder="0" applyAlignment="0" applyProtection="0"/>
    <xf numFmtId="0" fontId="27" fillId="11" borderId="0" applyNumberFormat="0" applyBorder="0" applyAlignment="0" applyProtection="0"/>
    <xf numFmtId="0" fontId="13" fillId="16" borderId="0" applyNumberFormat="0" applyBorder="0" applyAlignment="0" applyProtection="0"/>
    <xf numFmtId="0" fontId="27" fillId="6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5" fillId="0" borderId="0"/>
    <xf numFmtId="0" fontId="25" fillId="0" borderId="0"/>
    <xf numFmtId="0" fontId="25" fillId="0" borderId="0"/>
    <xf numFmtId="0" fontId="2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5" fillId="0" borderId="0"/>
    <xf numFmtId="0" fontId="2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9" fillId="17" borderId="0" applyNumberFormat="0" applyBorder="0" applyAlignment="0" applyProtection="0"/>
    <xf numFmtId="0" fontId="28" fillId="18" borderId="0" applyNumberFormat="0" applyBorder="0" applyAlignment="0" applyProtection="0"/>
    <xf numFmtId="0" fontId="29" fillId="13" borderId="0" applyNumberFormat="0" applyBorder="0" applyAlignment="0" applyProtection="0"/>
    <xf numFmtId="0" fontId="28" fillId="13" borderId="0" applyNumberFormat="0" applyBorder="0" applyAlignment="0" applyProtection="0"/>
    <xf numFmtId="0" fontId="29" fillId="14" borderId="0" applyNumberFormat="0" applyBorder="0" applyAlignment="0" applyProtection="0"/>
    <xf numFmtId="0" fontId="28" fillId="15" borderId="0" applyNumberFormat="0" applyBorder="0" applyAlignment="0" applyProtection="0"/>
    <xf numFmtId="0" fontId="29" fillId="19" borderId="0" applyNumberFormat="0" applyBorder="0" applyAlignment="0" applyProtection="0"/>
    <xf numFmtId="0" fontId="28" fillId="12" borderId="0" applyNumberFormat="0" applyBorder="0" applyAlignment="0" applyProtection="0"/>
    <xf numFmtId="0" fontId="29" fillId="18" borderId="0" applyNumberFormat="0" applyBorder="0" applyAlignment="0" applyProtection="0"/>
    <xf numFmtId="0" fontId="28" fillId="18" borderId="0" applyNumberFormat="0" applyBorder="0" applyAlignment="0" applyProtection="0"/>
    <xf numFmtId="0" fontId="29" fillId="20" borderId="0" applyNumberFormat="0" applyBorder="0" applyAlignment="0" applyProtection="0"/>
    <xf numFmtId="0" fontId="28" fillId="6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20" borderId="0" applyNumberFormat="0" applyBorder="0" applyAlignment="0" applyProtection="0"/>
    <xf numFmtId="0" fontId="29" fillId="20" borderId="0" applyNumberFormat="0" applyBorder="0" applyAlignment="0" applyProtection="0"/>
    <xf numFmtId="9" fontId="18" fillId="0" borderId="0"/>
    <xf numFmtId="0" fontId="29" fillId="21" borderId="0" applyNumberFormat="0" applyBorder="0" applyAlignment="0" applyProtection="0"/>
    <xf numFmtId="0" fontId="28" fillId="18" borderId="0" applyNumberFormat="0" applyBorder="0" applyAlignment="0" applyProtection="0"/>
    <xf numFmtId="0" fontId="29" fillId="22" borderId="0" applyNumberFormat="0" applyBorder="0" applyAlignment="0" applyProtection="0"/>
    <xf numFmtId="0" fontId="28" fillId="22" borderId="0" applyNumberFormat="0" applyBorder="0" applyAlignment="0" applyProtection="0"/>
    <xf numFmtId="0" fontId="29" fillId="23" borderId="0" applyNumberFormat="0" applyBorder="0" applyAlignment="0" applyProtection="0"/>
    <xf numFmtId="0" fontId="28" fillId="23" borderId="0" applyNumberFormat="0" applyBorder="0" applyAlignment="0" applyProtection="0"/>
    <xf numFmtId="0" fontId="29" fillId="19" borderId="0" applyNumberFormat="0" applyBorder="0" applyAlignment="0" applyProtection="0"/>
    <xf numFmtId="0" fontId="28" fillId="24" borderId="0" applyNumberFormat="0" applyBorder="0" applyAlignment="0" applyProtection="0"/>
    <xf numFmtId="0" fontId="29" fillId="18" borderId="0" applyNumberFormat="0" applyBorder="0" applyAlignment="0" applyProtection="0"/>
    <xf numFmtId="0" fontId="28" fillId="18" borderId="0" applyNumberFormat="0" applyBorder="0" applyAlignment="0" applyProtection="0"/>
    <xf numFmtId="0" fontId="29" fillId="25" borderId="0" applyNumberFormat="0" applyBorder="0" applyAlignment="0" applyProtection="0"/>
    <xf numFmtId="0" fontId="28" fillId="25" borderId="0" applyNumberFormat="0" applyBorder="0" applyAlignment="0" applyProtection="0"/>
    <xf numFmtId="0" fontId="15" fillId="0" borderId="0"/>
    <xf numFmtId="0" fontId="59" fillId="5" borderId="0" applyNumberFormat="0" applyBorder="0" applyAlignment="0" applyProtection="0"/>
    <xf numFmtId="0" fontId="30" fillId="5" borderId="0" applyNumberFormat="0" applyBorder="0" applyAlignment="0" applyProtection="0"/>
    <xf numFmtId="44" fontId="7" fillId="0" borderId="0" applyFont="0" applyFill="0" applyBorder="0" applyAlignment="0" applyProtection="0"/>
    <xf numFmtId="187" fontId="15" fillId="0" borderId="0" applyFont="0" applyFill="0" applyBorder="0" applyAlignment="0" applyProtection="0"/>
    <xf numFmtId="0" fontId="48" fillId="12" borderId="7" applyNumberFormat="0" applyAlignment="0" applyProtection="0"/>
    <xf numFmtId="0" fontId="31" fillId="4" borderId="7" applyNumberFormat="0" applyAlignment="0" applyProtection="0"/>
    <xf numFmtId="0" fontId="52" fillId="26" borderId="8" applyNumberFormat="0" applyAlignment="0" applyProtection="0"/>
    <xf numFmtId="0" fontId="32" fillId="26" borderId="8" applyNumberFormat="0" applyAlignment="0" applyProtection="0"/>
    <xf numFmtId="191" fontId="18" fillId="0" borderId="0"/>
    <xf numFmtId="191" fontId="18" fillId="0" borderId="0"/>
    <xf numFmtId="191" fontId="18" fillId="0" borderId="0"/>
    <xf numFmtId="191" fontId="18" fillId="0" borderId="0"/>
    <xf numFmtId="191" fontId="18" fillId="0" borderId="0"/>
    <xf numFmtId="191" fontId="18" fillId="0" borderId="0"/>
    <xf numFmtId="191" fontId="18" fillId="0" borderId="0"/>
    <xf numFmtId="191" fontId="18" fillId="0" borderId="0"/>
    <xf numFmtId="188" fontId="6" fillId="0" borderId="0" applyFont="0" applyFill="0" applyBorder="0" applyAlignment="0" applyProtection="0"/>
    <xf numFmtId="188" fontId="6" fillId="0" borderId="0" applyFont="0" applyFill="0" applyBorder="0" applyAlignment="0" applyProtection="0"/>
    <xf numFmtId="188" fontId="33" fillId="0" borderId="0" applyFont="0" applyFill="0" applyBorder="0" applyAlignment="0" applyProtection="0"/>
    <xf numFmtId="188" fontId="6" fillId="0" borderId="0" applyFont="0" applyFill="0" applyBorder="0" applyAlignment="0" applyProtection="0"/>
    <xf numFmtId="188" fontId="6" fillId="0" borderId="0" applyFont="0" applyFill="0" applyBorder="0" applyAlignment="0" applyProtection="0"/>
    <xf numFmtId="188" fontId="6" fillId="0" borderId="0" applyFont="0" applyFill="0" applyBorder="0" applyAlignment="0" applyProtection="0"/>
    <xf numFmtId="188" fontId="6" fillId="0" borderId="0" applyFont="0" applyFill="0" applyBorder="0" applyAlignment="0" applyProtection="0"/>
    <xf numFmtId="188" fontId="7" fillId="0" borderId="0" applyFont="0" applyFill="0" applyBorder="0" applyAlignment="0" applyProtection="0"/>
    <xf numFmtId="188" fontId="13" fillId="0" borderId="0" applyFont="0" applyFill="0" applyBorder="0" applyAlignment="0" applyProtection="0"/>
    <xf numFmtId="188" fontId="7" fillId="0" borderId="0" applyFont="0" applyFill="0" applyBorder="0" applyAlignment="0" applyProtection="0"/>
    <xf numFmtId="188" fontId="6" fillId="0" borderId="0" applyFont="0" applyFill="0" applyBorder="0" applyAlignment="0" applyProtection="0"/>
    <xf numFmtId="188" fontId="7" fillId="0" borderId="0" applyFont="0" applyFill="0" applyBorder="0" applyAlignment="0" applyProtection="0"/>
    <xf numFmtId="188" fontId="7" fillId="0" borderId="0" applyFont="0" applyFill="0" applyBorder="0" applyAlignment="0" applyProtection="0"/>
    <xf numFmtId="188" fontId="6" fillId="0" borderId="0" applyFont="0" applyFill="0" applyBorder="0" applyAlignment="0" applyProtection="0"/>
    <xf numFmtId="188" fontId="18" fillId="0" borderId="0" applyFont="0" applyFill="0" applyBorder="0" applyAlignment="0" applyProtection="0"/>
    <xf numFmtId="188" fontId="7" fillId="0" borderId="0" applyFont="0" applyFill="0" applyBorder="0" applyAlignment="0" applyProtection="0"/>
    <xf numFmtId="188" fontId="7" fillId="0" borderId="0" applyFont="0" applyFill="0" applyBorder="0" applyAlignment="0" applyProtection="0"/>
    <xf numFmtId="188" fontId="6" fillId="0" borderId="0" applyFont="0" applyFill="0" applyBorder="0" applyAlignment="0" applyProtection="0"/>
    <xf numFmtId="188" fontId="6" fillId="0" borderId="0" applyFont="0" applyFill="0" applyBorder="0" applyAlignment="0" applyProtection="0"/>
    <xf numFmtId="188" fontId="6" fillId="0" borderId="0" applyFont="0" applyFill="0" applyBorder="0" applyAlignment="0" applyProtection="0"/>
    <xf numFmtId="188" fontId="7" fillId="0" borderId="0" applyFont="0" applyFill="0" applyBorder="0" applyAlignment="0" applyProtection="0"/>
    <xf numFmtId="19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190" fontId="7" fillId="0" borderId="0" applyFont="0" applyFill="0" applyBorder="0" applyAlignment="0" applyProtection="0"/>
    <xf numFmtId="188" fontId="7" fillId="0" borderId="0" applyFont="0" applyFill="0" applyBorder="0" applyAlignment="0" applyProtection="0"/>
    <xf numFmtId="188" fontId="13" fillId="0" borderId="0" applyFont="0" applyFill="0" applyBorder="0" applyAlignment="0" applyProtection="0"/>
    <xf numFmtId="0" fontId="50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54" fillId="7" borderId="0" applyNumberFormat="0" applyBorder="0" applyAlignment="0" applyProtection="0"/>
    <xf numFmtId="0" fontId="35" fillId="7" borderId="0" applyNumberFormat="0" applyBorder="0" applyAlignment="0" applyProtection="0"/>
    <xf numFmtId="38" fontId="19" fillId="27" borderId="0" applyNumberFormat="0" applyBorder="0" applyAlignment="0" applyProtection="0"/>
    <xf numFmtId="0" fontId="20" fillId="0" borderId="9" applyNumberFormat="0" applyAlignment="0" applyProtection="0">
      <alignment horizontal="left" vertical="center"/>
    </xf>
    <xf numFmtId="0" fontId="20" fillId="0" borderId="3">
      <alignment horizontal="left" vertical="center"/>
    </xf>
    <xf numFmtId="0" fontId="61" fillId="0" borderId="10" applyNumberFormat="0" applyFill="0" applyAlignment="0" applyProtection="0"/>
    <xf numFmtId="0" fontId="36" fillId="0" borderId="11" applyNumberFormat="0" applyFill="0" applyAlignment="0" applyProtection="0"/>
    <xf numFmtId="0" fontId="62" fillId="0" borderId="12" applyNumberFormat="0" applyFill="0" applyAlignment="0" applyProtection="0"/>
    <xf numFmtId="0" fontId="37" fillId="0" borderId="12" applyNumberFormat="0" applyFill="0" applyAlignment="0" applyProtection="0"/>
    <xf numFmtId="0" fontId="63" fillId="0" borderId="13" applyNumberFormat="0" applyFill="0" applyAlignment="0" applyProtection="0"/>
    <xf numFmtId="0" fontId="38" fillId="0" borderId="14" applyNumberFormat="0" applyFill="0" applyAlignment="0" applyProtection="0"/>
    <xf numFmtId="0" fontId="63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15" fillId="0" borderId="0"/>
    <xf numFmtId="0" fontId="26" fillId="0" borderId="0" applyNumberFormat="0" applyFill="0" applyBorder="0" applyAlignment="0" applyProtection="0">
      <alignment vertical="top"/>
      <protection locked="0"/>
    </xf>
    <xf numFmtId="0" fontId="56" fillId="6" borderId="7" applyNumberFormat="0" applyAlignment="0" applyProtection="0"/>
    <xf numFmtId="10" fontId="19" fillId="28" borderId="1" applyNumberFormat="0" applyBorder="0" applyAlignment="0" applyProtection="0"/>
    <xf numFmtId="0" fontId="39" fillId="6" borderId="7" applyNumberFormat="0" applyAlignment="0" applyProtection="0"/>
    <xf numFmtId="0" fontId="40" fillId="0" borderId="0"/>
    <xf numFmtId="0" fontId="53" fillId="0" borderId="15" applyNumberFormat="0" applyFill="0" applyAlignment="0" applyProtection="0"/>
    <xf numFmtId="0" fontId="41" fillId="0" borderId="15" applyNumberFormat="0" applyFill="0" applyAlignment="0" applyProtection="0"/>
    <xf numFmtId="0" fontId="57" fillId="15" borderId="0" applyNumberFormat="0" applyBorder="0" applyAlignment="0" applyProtection="0"/>
    <xf numFmtId="0" fontId="42" fillId="15" borderId="0" applyNumberFormat="0" applyBorder="0" applyAlignment="0" applyProtection="0"/>
    <xf numFmtId="37" fontId="21" fillId="0" borderId="0"/>
    <xf numFmtId="192" fontId="7" fillId="0" borderId="0"/>
    <xf numFmtId="0" fontId="6" fillId="0" borderId="0"/>
    <xf numFmtId="0" fontId="1" fillId="0" borderId="0"/>
    <xf numFmtId="0" fontId="6" fillId="0" borderId="0"/>
    <xf numFmtId="0" fontId="43" fillId="0" borderId="0"/>
    <xf numFmtId="0" fontId="7" fillId="0" borderId="0"/>
    <xf numFmtId="0" fontId="11" fillId="0" borderId="0"/>
    <xf numFmtId="0" fontId="6" fillId="0" borderId="0"/>
    <xf numFmtId="0" fontId="7" fillId="0" borderId="0"/>
    <xf numFmtId="0" fontId="12" fillId="0" borderId="0"/>
    <xf numFmtId="0" fontId="6" fillId="0" borderId="0"/>
    <xf numFmtId="0" fontId="6" fillId="0" borderId="0"/>
    <xf numFmtId="0" fontId="7" fillId="0" borderId="0"/>
    <xf numFmtId="0" fontId="6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6" fillId="0" borderId="0"/>
    <xf numFmtId="0" fontId="7" fillId="8" borderId="16" applyNumberFormat="0" applyFont="0" applyAlignment="0" applyProtection="0"/>
    <xf numFmtId="0" fontId="6" fillId="8" borderId="16" applyNumberFormat="0" applyFont="0" applyAlignment="0" applyProtection="0"/>
    <xf numFmtId="0" fontId="60" fillId="12" borderId="17" applyNumberFormat="0" applyAlignment="0" applyProtection="0"/>
    <xf numFmtId="0" fontId="44" fillId="4" borderId="17" applyNumberFormat="0" applyAlignment="0" applyProtection="0"/>
    <xf numFmtId="10" fontId="7" fillId="0" borderId="0" applyFont="0" applyFill="0" applyBorder="0" applyAlignment="0" applyProtection="0"/>
    <xf numFmtId="9" fontId="6" fillId="0" borderId="0" applyFont="0" applyFill="0" applyBorder="0" applyAlignment="0" applyProtection="0"/>
    <xf numFmtId="1" fontId="7" fillId="0" borderId="4" applyNumberFormat="0" applyFill="0" applyAlignment="0" applyProtection="0">
      <alignment horizontal="center" vertical="center"/>
    </xf>
    <xf numFmtId="0" fontId="15" fillId="0" borderId="0"/>
    <xf numFmtId="4" fontId="16" fillId="0" borderId="6"/>
    <xf numFmtId="0" fontId="15" fillId="0" borderId="0"/>
    <xf numFmtId="0" fontId="24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58" fillId="0" borderId="18" applyNumberFormat="0" applyFill="0" applyAlignment="0" applyProtection="0"/>
    <xf numFmtId="0" fontId="46" fillId="0" borderId="19" applyNumberFormat="0" applyFill="0" applyAlignment="0" applyProtection="0"/>
    <xf numFmtId="0" fontId="49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12" borderId="7" applyNumberFormat="0" applyAlignment="0" applyProtection="0"/>
    <xf numFmtId="0" fontId="48" fillId="12" borderId="7" applyNumberFormat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188" fontId="7" fillId="0" borderId="0" applyFont="0" applyFill="0" applyBorder="0" applyAlignment="0" applyProtection="0"/>
    <xf numFmtId="188" fontId="7" fillId="0" borderId="0" applyFont="0" applyFill="0" applyBorder="0" applyAlignment="0" applyProtection="0"/>
    <xf numFmtId="188" fontId="7" fillId="0" borderId="0" applyFont="0" applyFill="0" applyBorder="0" applyAlignment="0" applyProtection="0"/>
    <xf numFmtId="188" fontId="6" fillId="0" borderId="0" applyFont="0" applyFill="0" applyBorder="0" applyAlignment="0" applyProtection="0"/>
    <xf numFmtId="188" fontId="6" fillId="0" borderId="0" applyFont="0" applyFill="0" applyBorder="0" applyAlignment="0" applyProtection="0"/>
    <xf numFmtId="188" fontId="6" fillId="0" borderId="0" applyFont="0" applyFill="0" applyBorder="0" applyAlignment="0" applyProtection="0"/>
    <xf numFmtId="188" fontId="6" fillId="0" borderId="0" applyFont="0" applyFill="0" applyBorder="0" applyAlignment="0" applyProtection="0"/>
    <xf numFmtId="188" fontId="6" fillId="0" borderId="0" applyFont="0" applyFill="0" applyBorder="0" applyAlignment="0" applyProtection="0"/>
    <xf numFmtId="188" fontId="7" fillId="0" borderId="0" applyFont="0" applyFill="0" applyBorder="0" applyAlignment="0" applyProtection="0"/>
    <xf numFmtId="188" fontId="7" fillId="0" borderId="0" applyFont="0" applyFill="0" applyBorder="0" applyAlignment="0" applyProtection="0"/>
    <xf numFmtId="188" fontId="7" fillId="0" borderId="0" applyFont="0" applyFill="0" applyBorder="0" applyAlignment="0" applyProtection="0"/>
    <xf numFmtId="188" fontId="7" fillId="0" borderId="0" applyFont="0" applyFill="0" applyBorder="0" applyAlignment="0" applyProtection="0"/>
    <xf numFmtId="188" fontId="7" fillId="0" borderId="0" applyFont="0" applyFill="0" applyBorder="0" applyAlignment="0" applyProtection="0"/>
    <xf numFmtId="188" fontId="7" fillId="0" borderId="0" applyFont="0" applyFill="0" applyBorder="0" applyAlignment="0" applyProtection="0"/>
    <xf numFmtId="188" fontId="7" fillId="0" borderId="0" applyFont="0" applyFill="0" applyBorder="0" applyAlignment="0" applyProtection="0"/>
    <xf numFmtId="188" fontId="7" fillId="0" borderId="0" applyFont="0" applyFill="0" applyBorder="0" applyAlignment="0" applyProtection="0"/>
    <xf numFmtId="188" fontId="6" fillId="0" borderId="0" applyFont="0" applyFill="0" applyBorder="0" applyAlignment="0" applyProtection="0"/>
    <xf numFmtId="188" fontId="7" fillId="0" borderId="0" applyFont="0" applyFill="0" applyBorder="0" applyAlignment="0" applyProtection="0"/>
    <xf numFmtId="188" fontId="7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51" fillId="0" borderId="0" applyNumberFormat="0" applyFill="0" applyBorder="0" applyAlignment="0" applyProtection="0">
      <alignment vertical="top"/>
      <protection locked="0"/>
    </xf>
    <xf numFmtId="0" fontId="52" fillId="26" borderId="8" applyNumberFormat="0" applyAlignment="0" applyProtection="0"/>
    <xf numFmtId="0" fontId="52" fillId="26" borderId="8" applyNumberFormat="0" applyAlignment="0" applyProtection="0"/>
    <xf numFmtId="0" fontId="53" fillId="0" borderId="15" applyNumberFormat="0" applyFill="0" applyAlignment="0" applyProtection="0"/>
    <xf numFmtId="0" fontId="53" fillId="0" borderId="15" applyNumberFormat="0" applyFill="0" applyAlignment="0" applyProtection="0"/>
    <xf numFmtId="0" fontId="54" fillId="7" borderId="0" applyNumberFormat="0" applyBorder="0" applyAlignment="0" applyProtection="0"/>
    <xf numFmtId="0" fontId="54" fillId="7" borderId="0" applyNumberFormat="0" applyBorder="0" applyAlignment="0" applyProtection="0"/>
    <xf numFmtId="0" fontId="55" fillId="0" borderId="0" applyNumberFormat="0" applyFill="0" applyBorder="0" applyAlignment="0" applyProtection="0">
      <alignment vertical="top"/>
      <protection locked="0"/>
    </xf>
    <xf numFmtId="9" fontId="22" fillId="0" borderId="0" applyFont="0" applyFill="0" applyBorder="0" applyAlignment="0" applyProtection="0"/>
    <xf numFmtId="4" fontId="16" fillId="0" borderId="6"/>
    <xf numFmtId="0" fontId="6" fillId="0" borderId="0"/>
    <xf numFmtId="0" fontId="6" fillId="0" borderId="0"/>
    <xf numFmtId="0" fontId="7" fillId="0" borderId="0"/>
    <xf numFmtId="0" fontId="7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56" fillId="6" borderId="7" applyNumberFormat="0" applyAlignment="0" applyProtection="0"/>
    <xf numFmtId="0" fontId="56" fillId="6" borderId="7" applyNumberFormat="0" applyAlignment="0" applyProtection="0"/>
    <xf numFmtId="0" fontId="57" fillId="15" borderId="0" applyNumberFormat="0" applyBorder="0" applyAlignment="0" applyProtection="0"/>
    <xf numFmtId="0" fontId="57" fillId="15" borderId="0" applyNumberFormat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58" fillId="0" borderId="18" applyNumberFormat="0" applyFill="0" applyAlignment="0" applyProtection="0"/>
    <xf numFmtId="0" fontId="58" fillId="0" borderId="18" applyNumberFormat="0" applyFill="0" applyAlignment="0" applyProtection="0"/>
    <xf numFmtId="0" fontId="59" fillId="5" borderId="0" applyNumberFormat="0" applyBorder="0" applyAlignment="0" applyProtection="0"/>
    <xf numFmtId="0" fontId="59" fillId="5" borderId="0" applyNumberFormat="0" applyBorder="0" applyAlignment="0" applyProtection="0"/>
    <xf numFmtId="0" fontId="15" fillId="0" borderId="0"/>
    <xf numFmtId="0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4" fontId="16" fillId="0" borderId="6"/>
    <xf numFmtId="0" fontId="15" fillId="0" borderId="0"/>
    <xf numFmtId="0" fontId="22" fillId="0" borderId="0"/>
    <xf numFmtId="0" fontId="29" fillId="21" borderId="0" applyNumberFormat="0" applyBorder="0" applyAlignment="0" applyProtection="0"/>
    <xf numFmtId="0" fontId="29" fillId="21" borderId="0" applyNumberFormat="0" applyBorder="0" applyAlignment="0" applyProtection="0"/>
    <xf numFmtId="0" fontId="29" fillId="22" borderId="0" applyNumberFormat="0" applyBorder="0" applyAlignment="0" applyProtection="0"/>
    <xf numFmtId="0" fontId="29" fillId="22" borderId="0" applyNumberFormat="0" applyBorder="0" applyAlignment="0" applyProtection="0"/>
    <xf numFmtId="0" fontId="29" fillId="23" borderId="0" applyNumberFormat="0" applyBorder="0" applyAlignment="0" applyProtection="0"/>
    <xf numFmtId="0" fontId="29" fillId="23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25" borderId="0" applyNumberFormat="0" applyBorder="0" applyAlignment="0" applyProtection="0"/>
    <xf numFmtId="0" fontId="29" fillId="25" borderId="0" applyNumberFormat="0" applyBorder="0" applyAlignment="0" applyProtection="0"/>
    <xf numFmtId="0" fontId="60" fillId="12" borderId="17" applyNumberFormat="0" applyAlignment="0" applyProtection="0"/>
    <xf numFmtId="0" fontId="60" fillId="12" borderId="17" applyNumberFormat="0" applyAlignment="0" applyProtection="0"/>
    <xf numFmtId="0" fontId="7" fillId="8" borderId="16" applyNumberFormat="0" applyFont="0" applyAlignment="0" applyProtection="0"/>
    <xf numFmtId="0" fontId="7" fillId="8" borderId="16" applyNumberFormat="0" applyFont="0" applyAlignment="0" applyProtection="0"/>
    <xf numFmtId="0" fontId="61" fillId="0" borderId="10" applyNumberFormat="0" applyFill="0" applyAlignment="0" applyProtection="0"/>
    <xf numFmtId="0" fontId="61" fillId="0" borderId="10" applyNumberFormat="0" applyFill="0" applyAlignment="0" applyProtection="0"/>
    <xf numFmtId="0" fontId="62" fillId="0" borderId="12" applyNumberFormat="0" applyFill="0" applyAlignment="0" applyProtection="0"/>
    <xf numFmtId="0" fontId="62" fillId="0" borderId="12" applyNumberFormat="0" applyFill="0" applyAlignment="0" applyProtection="0"/>
    <xf numFmtId="0" fontId="63" fillId="0" borderId="13" applyNumberFormat="0" applyFill="0" applyAlignment="0" applyProtection="0"/>
    <xf numFmtId="0" fontId="63" fillId="0" borderId="13" applyNumberFormat="0" applyFill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187" fontId="7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188" fontId="7" fillId="0" borderId="0" applyFont="0" applyFill="0" applyBorder="0" applyAlignment="0" applyProtection="0"/>
    <xf numFmtId="188" fontId="7" fillId="0" borderId="0" applyFont="0" applyFill="0" applyBorder="0" applyAlignment="0" applyProtection="0"/>
  </cellStyleXfs>
  <cellXfs count="156">
    <xf numFmtId="0" fontId="0" fillId="0" borderId="0" xfId="0"/>
    <xf numFmtId="188" fontId="9" fillId="0" borderId="1" xfId="1" applyFont="1" applyFill="1" applyBorder="1" applyAlignment="1">
      <alignment horizontal="right" shrinkToFit="1"/>
    </xf>
    <xf numFmtId="188" fontId="8" fillId="0" borderId="1" xfId="1" applyFont="1" applyFill="1" applyBorder="1" applyAlignment="1">
      <alignment horizontal="left" indent="2" shrinkToFit="1"/>
    </xf>
    <xf numFmtId="188" fontId="8" fillId="0" borderId="1" xfId="1" applyFont="1" applyFill="1" applyBorder="1" applyAlignment="1">
      <alignment horizontal="right" shrinkToFit="1"/>
    </xf>
    <xf numFmtId="0" fontId="8" fillId="0" borderId="0" xfId="6" applyFont="1"/>
    <xf numFmtId="0" fontId="8" fillId="0" borderId="0" xfId="6" applyFont="1" applyAlignment="1">
      <alignment vertical="center"/>
    </xf>
    <xf numFmtId="0" fontId="64" fillId="0" borderId="0" xfId="0" applyFont="1"/>
    <xf numFmtId="189" fontId="64" fillId="0" borderId="0" xfId="7" applyNumberFormat="1" applyFont="1" applyAlignment="1">
      <alignment horizontal="center" vertical="center"/>
    </xf>
    <xf numFmtId="0" fontId="64" fillId="0" borderId="0" xfId="6" applyFont="1" applyAlignment="1">
      <alignment vertical="center"/>
    </xf>
    <xf numFmtId="0" fontId="8" fillId="0" borderId="0" xfId="6" applyFont="1" applyAlignment="1">
      <alignment horizontal="left" vertical="top" indent="2"/>
    </xf>
    <xf numFmtId="49" fontId="64" fillId="0" borderId="0" xfId="6" applyNumberFormat="1" applyFont="1" applyAlignment="1">
      <alignment horizontal="left" vertical="top"/>
    </xf>
    <xf numFmtId="0" fontId="64" fillId="0" borderId="0" xfId="6" applyFont="1" applyAlignment="1">
      <alignment horizontal="left" vertical="center"/>
    </xf>
    <xf numFmtId="0" fontId="64" fillId="0" borderId="0" xfId="4" applyFont="1" applyAlignment="1">
      <alignment horizontal="left" vertical="top"/>
    </xf>
    <xf numFmtId="0" fontId="8" fillId="0" borderId="0" xfId="0" applyFont="1"/>
    <xf numFmtId="0" fontId="64" fillId="0" borderId="0" xfId="0" applyFont="1" applyAlignment="1">
      <alignment horizontal="right"/>
    </xf>
    <xf numFmtId="0" fontId="64" fillId="0" borderId="0" xfId="0" applyFont="1" applyAlignment="1">
      <alignment horizontal="center"/>
    </xf>
    <xf numFmtId="49" fontId="64" fillId="0" borderId="1" xfId="0" applyNumberFormat="1" applyFont="1" applyBorder="1" applyAlignment="1">
      <alignment horizontal="center" vertical="center" shrinkToFit="1"/>
    </xf>
    <xf numFmtId="0" fontId="64" fillId="0" borderId="1" xfId="0" applyFont="1" applyBorder="1" applyAlignment="1">
      <alignment horizontal="center" vertical="center" shrinkToFit="1"/>
    </xf>
    <xf numFmtId="17" fontId="64" fillId="0" borderId="1" xfId="0" applyNumberFormat="1" applyFont="1" applyBorder="1" applyAlignment="1">
      <alignment horizontal="center" vertical="center" shrinkToFit="1"/>
    </xf>
    <xf numFmtId="190" fontId="10" fillId="0" borderId="1" xfId="1" applyNumberFormat="1" applyFont="1" applyFill="1" applyBorder="1" applyAlignment="1">
      <alignment horizontal="right" shrinkToFit="1"/>
    </xf>
    <xf numFmtId="0" fontId="8" fillId="2" borderId="0" xfId="6" applyFont="1" applyFill="1" applyAlignment="1">
      <alignment vertical="top"/>
    </xf>
    <xf numFmtId="190" fontId="8" fillId="0" borderId="1" xfId="6" applyNumberFormat="1" applyFont="1" applyBorder="1" applyAlignment="1">
      <alignment vertical="top"/>
    </xf>
    <xf numFmtId="0" fontId="8" fillId="0" borderId="1" xfId="6" applyFont="1" applyBorder="1" applyAlignment="1">
      <alignment vertical="top"/>
    </xf>
    <xf numFmtId="0" fontId="8" fillId="2" borderId="1" xfId="6" applyFont="1" applyFill="1" applyBorder="1" applyAlignment="1">
      <alignment horizontal="left" indent="1" shrinkToFit="1"/>
    </xf>
    <xf numFmtId="190" fontId="8" fillId="0" borderId="1" xfId="1" applyNumberFormat="1" applyFont="1" applyBorder="1" applyAlignment="1">
      <alignment horizontal="right" vertical="top"/>
    </xf>
    <xf numFmtId="0" fontId="8" fillId="2" borderId="1" xfId="5" applyFont="1" applyFill="1" applyBorder="1" applyAlignment="1">
      <alignment horizontal="left" indent="1" shrinkToFit="1"/>
    </xf>
    <xf numFmtId="190" fontId="8" fillId="0" borderId="1" xfId="1" applyNumberFormat="1" applyFont="1" applyFill="1" applyBorder="1" applyAlignment="1">
      <alignment horizontal="right" vertical="top" indent="2" shrinkToFit="1"/>
    </xf>
    <xf numFmtId="0" fontId="8" fillId="2" borderId="0" xfId="6" applyFont="1" applyFill="1"/>
    <xf numFmtId="0" fontId="64" fillId="0" borderId="1" xfId="6" applyFont="1" applyBorder="1"/>
    <xf numFmtId="0" fontId="8" fillId="0" borderId="1" xfId="6" applyFont="1" applyBorder="1"/>
    <xf numFmtId="0" fontId="8" fillId="2" borderId="1" xfId="6" applyFont="1" applyFill="1" applyBorder="1"/>
    <xf numFmtId="190" fontId="8" fillId="0" borderId="1" xfId="6" applyNumberFormat="1" applyFont="1" applyBorder="1" applyAlignment="1">
      <alignment horizontal="center" vertical="top"/>
    </xf>
    <xf numFmtId="190" fontId="8" fillId="0" borderId="1" xfId="1" applyNumberFormat="1" applyFont="1" applyBorder="1" applyAlignment="1">
      <alignment horizontal="center" vertical="top"/>
    </xf>
    <xf numFmtId="190" fontId="8" fillId="31" borderId="1" xfId="6" applyNumberFormat="1" applyFont="1" applyFill="1" applyBorder="1" applyAlignment="1">
      <alignment vertical="top"/>
    </xf>
    <xf numFmtId="0" fontId="66" fillId="31" borderId="1" xfId="5" applyFont="1" applyFill="1" applyBorder="1" applyAlignment="1">
      <alignment shrinkToFit="1"/>
    </xf>
    <xf numFmtId="190" fontId="66" fillId="31" borderId="1" xfId="1" applyNumberFormat="1" applyFont="1" applyFill="1" applyBorder="1" applyAlignment="1">
      <alignment horizontal="right" indent="2" shrinkToFit="1"/>
    </xf>
    <xf numFmtId="188" fontId="10" fillId="31" borderId="1" xfId="1" applyFont="1" applyFill="1" applyBorder="1" applyAlignment="1">
      <alignment horizontal="left" indent="2" shrinkToFit="1"/>
    </xf>
    <xf numFmtId="190" fontId="66" fillId="31" borderId="1" xfId="1" applyNumberFormat="1" applyFont="1" applyFill="1" applyBorder="1" applyAlignment="1">
      <alignment horizontal="right" shrinkToFit="1"/>
    </xf>
    <xf numFmtId="188" fontId="10" fillId="31" borderId="1" xfId="1" applyFont="1" applyFill="1" applyBorder="1" applyAlignment="1">
      <alignment horizontal="right" shrinkToFit="1"/>
    </xf>
    <xf numFmtId="188" fontId="8" fillId="31" borderId="1" xfId="1" applyFont="1" applyFill="1" applyBorder="1" applyAlignment="1">
      <alignment horizontal="right" shrinkToFit="1"/>
    </xf>
    <xf numFmtId="190" fontId="10" fillId="31" borderId="1" xfId="1" applyNumberFormat="1" applyFont="1" applyFill="1" applyBorder="1" applyAlignment="1">
      <alignment horizontal="right" shrinkToFit="1"/>
    </xf>
    <xf numFmtId="190" fontId="8" fillId="0" borderId="1" xfId="1" applyNumberFormat="1" applyFont="1" applyFill="1" applyBorder="1" applyAlignment="1">
      <alignment horizontal="right" shrinkToFit="1"/>
    </xf>
    <xf numFmtId="0" fontId="64" fillId="30" borderId="1" xfId="5" applyFont="1" applyFill="1" applyBorder="1" applyAlignment="1">
      <alignment horizontal="left" shrinkToFit="1"/>
    </xf>
    <xf numFmtId="190" fontId="64" fillId="30" borderId="1" xfId="1" applyNumberFormat="1" applyFont="1" applyFill="1" applyBorder="1" applyAlignment="1">
      <alignment horizontal="right" vertical="top" indent="2" shrinkToFit="1"/>
    </xf>
    <xf numFmtId="0" fontId="64" fillId="0" borderId="0" xfId="6" applyFont="1"/>
    <xf numFmtId="190" fontId="64" fillId="31" borderId="0" xfId="6" applyNumberFormat="1" applyFont="1" applyFill="1" applyAlignment="1">
      <alignment vertical="top"/>
    </xf>
    <xf numFmtId="188" fontId="64" fillId="30" borderId="1" xfId="1" applyFont="1" applyFill="1" applyBorder="1" applyAlignment="1">
      <alignment horizontal="right" shrinkToFit="1"/>
    </xf>
    <xf numFmtId="190" fontId="64" fillId="32" borderId="1" xfId="1" applyNumberFormat="1" applyFont="1" applyFill="1" applyBorder="1" applyAlignment="1">
      <alignment horizontal="right" vertical="top" indent="2" shrinkToFit="1"/>
    </xf>
    <xf numFmtId="188" fontId="8" fillId="32" borderId="1" xfId="1" applyFont="1" applyFill="1" applyBorder="1" applyAlignment="1">
      <alignment horizontal="right" shrinkToFit="1"/>
    </xf>
    <xf numFmtId="190" fontId="64" fillId="0" borderId="0" xfId="0" applyNumberFormat="1" applyFont="1" applyAlignment="1">
      <alignment shrinkToFit="1"/>
    </xf>
    <xf numFmtId="0" fontId="64" fillId="0" borderId="0" xfId="0" applyFont="1" applyAlignment="1">
      <alignment shrinkToFit="1"/>
    </xf>
    <xf numFmtId="190" fontId="64" fillId="0" borderId="0" xfId="0" applyNumberFormat="1" applyFont="1"/>
    <xf numFmtId="188" fontId="64" fillId="0" borderId="0" xfId="6" applyNumberFormat="1" applyFont="1" applyAlignment="1">
      <alignment vertical="center"/>
    </xf>
    <xf numFmtId="190" fontId="64" fillId="0" borderId="0" xfId="6" applyNumberFormat="1" applyFont="1" applyAlignment="1">
      <alignment vertical="center"/>
    </xf>
    <xf numFmtId="190" fontId="8" fillId="2" borderId="1" xfId="1" applyNumberFormat="1" applyFont="1" applyFill="1" applyBorder="1" applyAlignment="1">
      <alignment horizontal="right" vertical="top"/>
    </xf>
    <xf numFmtId="190" fontId="8" fillId="2" borderId="1" xfId="1" applyNumberFormat="1" applyFont="1" applyFill="1" applyBorder="1" applyAlignment="1">
      <alignment horizontal="center" vertical="top"/>
    </xf>
    <xf numFmtId="190" fontId="8" fillId="2" borderId="1" xfId="6" applyNumberFormat="1" applyFont="1" applyFill="1" applyBorder="1" applyAlignment="1">
      <alignment vertical="top"/>
    </xf>
    <xf numFmtId="0" fontId="8" fillId="2" borderId="1" xfId="6" applyFont="1" applyFill="1" applyBorder="1" applyAlignment="1">
      <alignment vertical="top"/>
    </xf>
    <xf numFmtId="0" fontId="67" fillId="0" borderId="1" xfId="16" applyFont="1" applyBorder="1" applyAlignment="1">
      <alignment horizontal="left" vertical="center" readingOrder="1"/>
    </xf>
    <xf numFmtId="0" fontId="67" fillId="0" borderId="2" xfId="16" applyFont="1" applyBorder="1" applyAlignment="1">
      <alignment horizontal="left" vertical="center" readingOrder="1"/>
    </xf>
    <xf numFmtId="190" fontId="8" fillId="31" borderId="1" xfId="1" applyNumberFormat="1" applyFont="1" applyFill="1" applyBorder="1" applyAlignment="1">
      <alignment horizontal="center" vertical="top"/>
    </xf>
    <xf numFmtId="0" fontId="10" fillId="0" borderId="1" xfId="16" applyFont="1" applyBorder="1" applyAlignment="1">
      <alignment horizontal="left"/>
    </xf>
    <xf numFmtId="0" fontId="69" fillId="0" borderId="1" xfId="16" applyFont="1" applyBorder="1"/>
    <xf numFmtId="0" fontId="10" fillId="0" borderId="20" xfId="16" applyFont="1" applyBorder="1" applyAlignment="1">
      <alignment horizontal="left"/>
    </xf>
    <xf numFmtId="0" fontId="66" fillId="0" borderId="1" xfId="16" applyFont="1" applyBorder="1" applyAlignment="1">
      <alignment horizontal="left"/>
    </xf>
    <xf numFmtId="0" fontId="66" fillId="31" borderId="1" xfId="16" applyFont="1" applyFill="1" applyBorder="1" applyAlignment="1">
      <alignment horizontal="left" vertical="center"/>
    </xf>
    <xf numFmtId="190" fontId="64" fillId="31" borderId="1" xfId="1" applyNumberFormat="1" applyFont="1" applyFill="1" applyBorder="1" applyAlignment="1">
      <alignment horizontal="right" vertical="top"/>
    </xf>
    <xf numFmtId="0" fontId="10" fillId="33" borderId="1" xfId="16" applyFont="1" applyFill="1" applyBorder="1" applyAlignment="1">
      <alignment horizontal="left"/>
    </xf>
    <xf numFmtId="190" fontId="8" fillId="33" borderId="1" xfId="1" applyNumberFormat="1" applyFont="1" applyFill="1" applyBorder="1" applyAlignment="1">
      <alignment horizontal="right" vertical="top" indent="2" shrinkToFit="1"/>
    </xf>
    <xf numFmtId="188" fontId="8" fillId="33" borderId="1" xfId="1" applyFont="1" applyFill="1" applyBorder="1" applyAlignment="1">
      <alignment horizontal="left" indent="2" shrinkToFit="1"/>
    </xf>
    <xf numFmtId="190" fontId="10" fillId="33" borderId="1" xfId="1" applyNumberFormat="1" applyFont="1" applyFill="1" applyBorder="1" applyAlignment="1">
      <alignment horizontal="right" shrinkToFit="1"/>
    </xf>
    <xf numFmtId="188" fontId="8" fillId="33" borderId="1" xfId="1" applyFont="1" applyFill="1" applyBorder="1" applyAlignment="1">
      <alignment horizontal="right" shrinkToFit="1"/>
    </xf>
    <xf numFmtId="0" fontId="8" fillId="33" borderId="0" xfId="6" applyFont="1" applyFill="1"/>
    <xf numFmtId="0" fontId="10" fillId="33" borderId="1" xfId="16" applyFont="1" applyFill="1" applyBorder="1" applyAlignment="1">
      <alignment horizontal="left" wrapText="1"/>
    </xf>
    <xf numFmtId="190" fontId="8" fillId="33" borderId="1" xfId="1" applyNumberFormat="1" applyFont="1" applyFill="1" applyBorder="1" applyAlignment="1">
      <alignment horizontal="left" indent="2" shrinkToFit="1"/>
    </xf>
    <xf numFmtId="0" fontId="10" fillId="33" borderId="5" xfId="16" applyFont="1" applyFill="1" applyBorder="1"/>
    <xf numFmtId="0" fontId="10" fillId="2" borderId="20" xfId="16" applyFont="1" applyFill="1" applyBorder="1" applyAlignment="1">
      <alignment horizontal="left"/>
    </xf>
    <xf numFmtId="190" fontId="8" fillId="32" borderId="1" xfId="1" applyNumberFormat="1" applyFont="1" applyFill="1" applyBorder="1" applyAlignment="1">
      <alignment horizontal="right" vertical="top" indent="2" shrinkToFit="1"/>
    </xf>
    <xf numFmtId="0" fontId="8" fillId="32" borderId="0" xfId="6" applyFont="1" applyFill="1"/>
    <xf numFmtId="0" fontId="8" fillId="32" borderId="5" xfId="5" applyFont="1" applyFill="1" applyBorder="1" applyAlignment="1">
      <alignment horizontal="left" indent="1" shrinkToFit="1"/>
    </xf>
    <xf numFmtId="0" fontId="8" fillId="0" borderId="0" xfId="6" applyFont="1" applyFill="1"/>
    <xf numFmtId="0" fontId="8" fillId="32" borderId="1" xfId="5" applyFont="1" applyFill="1" applyBorder="1" applyAlignment="1">
      <alignment horizontal="left" indent="1" shrinkToFit="1"/>
    </xf>
    <xf numFmtId="0" fontId="8" fillId="32" borderId="1" xfId="0" applyFont="1" applyFill="1" applyBorder="1" applyAlignment="1">
      <alignment horizontal="left" indent="2" shrinkToFit="1"/>
    </xf>
    <xf numFmtId="0" fontId="68" fillId="32" borderId="5" xfId="16" applyFont="1" applyFill="1" applyBorder="1" applyAlignment="1">
      <alignment horizontal="left" vertical="center" readingOrder="1"/>
    </xf>
    <xf numFmtId="0" fontId="8" fillId="0" borderId="1" xfId="6" applyFont="1" applyFill="1" applyBorder="1"/>
    <xf numFmtId="0" fontId="64" fillId="0" borderId="1" xfId="0" applyFont="1" applyFill="1" applyBorder="1" applyAlignment="1">
      <alignment horizontal="left" indent="2" shrinkToFit="1"/>
    </xf>
    <xf numFmtId="0" fontId="8" fillId="32" borderId="1" xfId="6" applyFont="1" applyFill="1" applyBorder="1"/>
    <xf numFmtId="190" fontId="8" fillId="0" borderId="1" xfId="1" applyNumberFormat="1" applyFont="1" applyBorder="1"/>
    <xf numFmtId="190" fontId="8" fillId="0" borderId="1" xfId="6" applyNumberFormat="1" applyFont="1" applyBorder="1"/>
    <xf numFmtId="190" fontId="64" fillId="32" borderId="1" xfId="6" applyNumberFormat="1" applyFont="1" applyFill="1" applyBorder="1"/>
    <xf numFmtId="0" fontId="8" fillId="0" borderId="20" xfId="0" applyFont="1" applyFill="1" applyBorder="1" applyAlignment="1">
      <alignment horizontal="left" vertical="center" wrapText="1" shrinkToFit="1"/>
    </xf>
    <xf numFmtId="0" fontId="8" fillId="0" borderId="20" xfId="0" applyFont="1" applyFill="1" applyBorder="1" applyAlignment="1">
      <alignment horizontal="left" wrapText="1" shrinkToFit="1"/>
    </xf>
    <xf numFmtId="0" fontId="66" fillId="32" borderId="20" xfId="16" applyFont="1" applyFill="1" applyBorder="1" applyAlignment="1">
      <alignment horizontal="left"/>
    </xf>
    <xf numFmtId="190" fontId="64" fillId="0" borderId="0" xfId="6" applyNumberFormat="1" applyFont="1" applyAlignment="1">
      <alignment horizontal="center" vertical="center"/>
    </xf>
    <xf numFmtId="0" fontId="64" fillId="0" borderId="0" xfId="6" applyFont="1" applyAlignment="1">
      <alignment horizontal="center" vertical="center"/>
    </xf>
    <xf numFmtId="0" fontId="64" fillId="0" borderId="1" xfId="5" applyFont="1" applyBorder="1" applyAlignment="1">
      <alignment horizontal="center" vertical="center" shrinkToFit="1"/>
    </xf>
    <xf numFmtId="0" fontId="66" fillId="0" borderId="1" xfId="6" applyFont="1" applyBorder="1" applyAlignment="1">
      <alignment horizontal="center" vertical="center"/>
    </xf>
    <xf numFmtId="0" fontId="64" fillId="0" borderId="5" xfId="0" applyFont="1" applyBorder="1" applyAlignment="1">
      <alignment horizontal="center" vertical="center" wrapText="1" shrinkToFit="1"/>
    </xf>
    <xf numFmtId="0" fontId="64" fillId="0" borderId="0" xfId="6" applyFont="1" applyAlignment="1">
      <alignment horizontal="center"/>
    </xf>
    <xf numFmtId="0" fontId="64" fillId="0" borderId="0" xfId="6" applyFont="1" applyAlignment="1">
      <alignment horizontal="center" vertical="center"/>
    </xf>
    <xf numFmtId="0" fontId="64" fillId="0" borderId="0" xfId="0" applyFont="1" applyAlignment="1">
      <alignment horizontal="center" vertical="center" wrapText="1"/>
    </xf>
    <xf numFmtId="0" fontId="64" fillId="0" borderId="1" xfId="5" applyFont="1" applyBorder="1" applyAlignment="1">
      <alignment horizontal="center" vertical="center" shrinkToFit="1"/>
    </xf>
    <xf numFmtId="0" fontId="66" fillId="0" borderId="1" xfId="6" applyFont="1" applyBorder="1" applyAlignment="1">
      <alignment horizontal="center" vertical="center"/>
    </xf>
    <xf numFmtId="0" fontId="64" fillId="0" borderId="2" xfId="0" applyFont="1" applyBorder="1" applyAlignment="1">
      <alignment horizontal="center" vertical="center" wrapText="1" shrinkToFit="1"/>
    </xf>
    <xf numFmtId="0" fontId="64" fillId="0" borderId="5" xfId="0" applyFont="1" applyBorder="1" applyAlignment="1">
      <alignment horizontal="center" vertical="center" wrapText="1" shrinkToFit="1"/>
    </xf>
    <xf numFmtId="0" fontId="64" fillId="0" borderId="1" xfId="0" applyFont="1" applyBorder="1" applyAlignment="1">
      <alignment horizontal="center" shrinkToFit="1"/>
    </xf>
    <xf numFmtId="0" fontId="8" fillId="0" borderId="20" xfId="0" applyFont="1" applyBorder="1" applyAlignment="1">
      <alignment horizontal="left" wrapText="1" shrinkToFit="1"/>
    </xf>
    <xf numFmtId="0" fontId="10" fillId="29" borderId="1" xfId="16" applyFont="1" applyFill="1" applyBorder="1" applyAlignment="1">
      <alignment horizontal="left"/>
    </xf>
    <xf numFmtId="190" fontId="8" fillId="29" borderId="1" xfId="1" applyNumberFormat="1" applyFont="1" applyFill="1" applyBorder="1" applyAlignment="1">
      <alignment horizontal="right" vertical="top" indent="2" shrinkToFit="1"/>
    </xf>
    <xf numFmtId="188" fontId="8" fillId="29" borderId="1" xfId="1" applyFont="1" applyFill="1" applyBorder="1" applyAlignment="1">
      <alignment horizontal="left" indent="2" shrinkToFit="1"/>
    </xf>
    <xf numFmtId="190" fontId="10" fillId="29" borderId="1" xfId="1" applyNumberFormat="1" applyFont="1" applyFill="1" applyBorder="1" applyAlignment="1">
      <alignment horizontal="right" shrinkToFit="1"/>
    </xf>
    <xf numFmtId="188" fontId="8" fillId="29" borderId="1" xfId="1" applyFont="1" applyFill="1" applyBorder="1" applyAlignment="1">
      <alignment horizontal="right" shrinkToFit="1"/>
    </xf>
    <xf numFmtId="0" fontId="10" fillId="29" borderId="20" xfId="16" applyFont="1" applyFill="1" applyBorder="1" applyAlignment="1">
      <alignment horizontal="left"/>
    </xf>
    <xf numFmtId="0" fontId="64" fillId="32" borderId="22" xfId="0" applyFont="1" applyFill="1" applyBorder="1" applyAlignment="1">
      <alignment horizontal="left" wrapText="1" indent="2" shrinkToFit="1"/>
    </xf>
    <xf numFmtId="0" fontId="64" fillId="32" borderId="0" xfId="6" applyFont="1" applyFill="1"/>
    <xf numFmtId="0" fontId="8" fillId="0" borderId="2" xfId="0" applyFont="1" applyFill="1" applyBorder="1" applyAlignment="1">
      <alignment horizontal="left" wrapText="1" indent="2" shrinkToFit="1"/>
    </xf>
    <xf numFmtId="0" fontId="64" fillId="32" borderId="1" xfId="6" applyFont="1" applyFill="1" applyBorder="1"/>
    <xf numFmtId="188" fontId="9" fillId="2" borderId="1" xfId="1" applyFont="1" applyFill="1" applyBorder="1" applyAlignment="1">
      <alignment horizontal="right" shrinkToFit="1"/>
    </xf>
    <xf numFmtId="0" fontId="64" fillId="30" borderId="2" xfId="5" applyFont="1" applyFill="1" applyBorder="1" applyAlignment="1">
      <alignment horizontal="left" shrinkToFit="1"/>
    </xf>
    <xf numFmtId="190" fontId="64" fillId="30" borderId="2" xfId="1" applyNumberFormat="1" applyFont="1" applyFill="1" applyBorder="1" applyAlignment="1">
      <alignment horizontal="right" vertical="top" indent="2" shrinkToFit="1"/>
    </xf>
    <xf numFmtId="188" fontId="64" fillId="30" borderId="2" xfId="1" applyFont="1" applyFill="1" applyBorder="1" applyAlignment="1">
      <alignment horizontal="right" shrinkToFit="1"/>
    </xf>
    <xf numFmtId="0" fontId="64" fillId="31" borderId="5" xfId="6" applyFont="1" applyFill="1" applyBorder="1" applyAlignment="1">
      <alignment wrapText="1" shrinkToFit="1"/>
    </xf>
    <xf numFmtId="190" fontId="64" fillId="31" borderId="5" xfId="6" applyNumberFormat="1" applyFont="1" applyFill="1" applyBorder="1" applyAlignment="1">
      <alignment horizontal="center" vertical="top"/>
    </xf>
    <xf numFmtId="190" fontId="8" fillId="31" borderId="5" xfId="6" applyNumberFormat="1" applyFont="1" applyFill="1" applyBorder="1" applyAlignment="1">
      <alignment vertical="top"/>
    </xf>
    <xf numFmtId="0" fontId="8" fillId="2" borderId="0" xfId="6" applyFont="1" applyFill="1" applyBorder="1" applyAlignment="1">
      <alignment vertical="top"/>
    </xf>
    <xf numFmtId="188" fontId="9" fillId="2" borderId="2" xfId="1" applyFont="1" applyFill="1" applyBorder="1" applyAlignment="1">
      <alignment horizontal="right" shrinkToFit="1"/>
    </xf>
    <xf numFmtId="0" fontId="64" fillId="32" borderId="5" xfId="5" applyFont="1" applyFill="1" applyBorder="1" applyAlignment="1">
      <alignment horizontal="left" indent="1" shrinkToFit="1"/>
    </xf>
    <xf numFmtId="190" fontId="64" fillId="0" borderId="5" xfId="0" applyNumberFormat="1" applyFont="1" applyBorder="1" applyAlignment="1">
      <alignment horizontal="center" vertical="center" wrapText="1" shrinkToFit="1"/>
    </xf>
    <xf numFmtId="190" fontId="8" fillId="0" borderId="1" xfId="1" applyNumberFormat="1" applyFont="1" applyFill="1" applyBorder="1" applyAlignment="1">
      <alignment horizontal="right" vertical="center" indent="2" shrinkToFit="1"/>
    </xf>
    <xf numFmtId="188" fontId="8" fillId="0" borderId="1" xfId="1" applyFont="1" applyFill="1" applyBorder="1" applyAlignment="1">
      <alignment horizontal="right" vertical="center" shrinkToFit="1"/>
    </xf>
    <xf numFmtId="190" fontId="8" fillId="0" borderId="1" xfId="1" applyNumberFormat="1" applyFont="1" applyFill="1" applyBorder="1" applyAlignment="1">
      <alignment horizontal="right" vertical="center" shrinkToFit="1"/>
    </xf>
    <xf numFmtId="188" fontId="64" fillId="32" borderId="1" xfId="1" applyFont="1" applyFill="1" applyBorder="1" applyAlignment="1">
      <alignment horizontal="right" shrinkToFit="1"/>
    </xf>
    <xf numFmtId="0" fontId="8" fillId="0" borderId="21" xfId="0" applyFont="1" applyBorder="1" applyAlignment="1">
      <alignment horizontal="left" vertical="top" wrapText="1" shrinkToFit="1"/>
    </xf>
    <xf numFmtId="193" fontId="8" fillId="0" borderId="1" xfId="1" applyNumberFormat="1" applyFont="1" applyBorder="1" applyAlignment="1">
      <alignment horizontal="right" shrinkToFit="1"/>
    </xf>
    <xf numFmtId="0" fontId="8" fillId="0" borderId="1" xfId="0" applyFont="1" applyBorder="1" applyAlignment="1">
      <alignment horizontal="left" vertical="top" wrapText="1" shrinkToFit="1"/>
    </xf>
    <xf numFmtId="49" fontId="8" fillId="0" borderId="22" xfId="0" applyNumberFormat="1" applyFont="1" applyBorder="1" applyAlignment="1">
      <alignment horizontal="left" vertical="top" wrapText="1" shrinkToFit="1"/>
    </xf>
    <xf numFmtId="188" fontId="8" fillId="0" borderId="1" xfId="1" applyFont="1" applyBorder="1" applyAlignment="1">
      <alignment horizontal="right" vertical="center" shrinkToFit="1"/>
    </xf>
    <xf numFmtId="0" fontId="8" fillId="0" borderId="21" xfId="0" applyFont="1" applyBorder="1" applyAlignment="1">
      <alignment horizontal="left" indent="2" shrinkToFit="1"/>
    </xf>
    <xf numFmtId="0" fontId="64" fillId="0" borderId="20" xfId="0" applyFont="1" applyBorder="1" applyAlignment="1">
      <alignment horizontal="left" vertical="top" wrapText="1" shrinkToFit="1"/>
    </xf>
    <xf numFmtId="0" fontId="8" fillId="0" borderId="20" xfId="0" applyFont="1" applyBorder="1" applyAlignment="1">
      <alignment horizontal="left" vertical="top" wrapText="1" shrinkToFit="1"/>
    </xf>
    <xf numFmtId="188" fontId="8" fillId="0" borderId="1" xfId="1" applyFont="1" applyBorder="1" applyAlignment="1">
      <alignment horizontal="right" shrinkToFit="1"/>
    </xf>
    <xf numFmtId="0" fontId="8" fillId="0" borderId="21" xfId="0" applyFont="1" applyFill="1" applyBorder="1" applyAlignment="1">
      <alignment horizontal="left" indent="2" shrinkToFit="1"/>
    </xf>
    <xf numFmtId="188" fontId="8" fillId="0" borderId="1" xfId="1" applyFont="1" applyFill="1" applyBorder="1" applyAlignment="1">
      <alignment horizontal="center" vertical="center" shrinkToFit="1"/>
    </xf>
    <xf numFmtId="0" fontId="8" fillId="0" borderId="2" xfId="0" applyFont="1" applyBorder="1" applyAlignment="1">
      <alignment horizontal="left" indent="2" shrinkToFit="1"/>
    </xf>
    <xf numFmtId="193" fontId="8" fillId="0" borderId="1" xfId="1" applyNumberFormat="1" applyFont="1" applyBorder="1" applyAlignment="1">
      <alignment horizontal="right" vertical="center" shrinkToFit="1"/>
    </xf>
    <xf numFmtId="188" fontId="69" fillId="32" borderId="1" xfId="1" applyFont="1" applyFill="1" applyBorder="1" applyAlignment="1">
      <alignment horizontal="right" shrinkToFit="1"/>
    </xf>
    <xf numFmtId="190" fontId="8" fillId="32" borderId="1" xfId="1" applyNumberFormat="1" applyFont="1" applyFill="1" applyBorder="1" applyAlignment="1">
      <alignment horizontal="right" vertical="center" indent="2" shrinkToFit="1"/>
    </xf>
    <xf numFmtId="188" fontId="8" fillId="32" borderId="1" xfId="1" applyFont="1" applyFill="1" applyBorder="1" applyAlignment="1">
      <alignment horizontal="right" vertical="center" shrinkToFit="1"/>
    </xf>
    <xf numFmtId="0" fontId="8" fillId="2" borderId="5" xfId="6" applyFont="1" applyFill="1" applyBorder="1" applyAlignment="1">
      <alignment vertical="top"/>
    </xf>
    <xf numFmtId="0" fontId="64" fillId="2" borderId="0" xfId="6" applyFont="1" applyFill="1"/>
    <xf numFmtId="0" fontId="8" fillId="2" borderId="0" xfId="6" applyFont="1" applyFill="1" applyAlignment="1">
      <alignment vertical="center"/>
    </xf>
    <xf numFmtId="0" fontId="64" fillId="2" borderId="0" xfId="6" applyFont="1" applyFill="1" applyAlignment="1">
      <alignment vertical="center"/>
    </xf>
    <xf numFmtId="0" fontId="64" fillId="2" borderId="0" xfId="0" applyFont="1" applyFill="1" applyAlignment="1">
      <alignment horizontal="center"/>
    </xf>
    <xf numFmtId="188" fontId="64" fillId="2" borderId="1" xfId="1" applyFont="1" applyFill="1" applyBorder="1" applyAlignment="1">
      <alignment horizontal="right" shrinkToFit="1"/>
    </xf>
    <xf numFmtId="188" fontId="9" fillId="2" borderId="23" xfId="1" applyFont="1" applyFill="1" applyBorder="1" applyAlignment="1">
      <alignment horizontal="right" shrinkToFit="1"/>
    </xf>
    <xf numFmtId="190" fontId="64" fillId="0" borderId="5" xfId="0" applyNumberFormat="1" applyFont="1" applyBorder="1" applyAlignment="1">
      <alignment horizontal="right" vertical="center" wrapText="1" shrinkToFit="1"/>
    </xf>
  </cellXfs>
  <cellStyles count="453">
    <cellStyle name="_Sheet2 (2)" xfId="31"/>
    <cellStyle name="_Sheet2 (2)_0 0        ร่าง พรบ ปี 54 เล่มฟ้า(ล่าสุด 4 ส.ค. 53)" xfId="32"/>
    <cellStyle name="_Sheet2 (2)_0 0       สรุปงบประมาณ ปี 2554 วงเงิน 40,115.1563  ล้านบาท (ล่าสุด 3 สค 53)" xfId="33"/>
    <cellStyle name="_Sheet2 (2)_0 0       สรุปงบประมาณ ปี 2554 วงเงิน 40,115.1563  ล้านบาท (ล่าสุด 3 สค 53)_กษ. 55 14-09-54" xfId="34"/>
    <cellStyle name="_Sheet2 (2)_0 0       สรุปงบประมาณ ปี 2554 วงเงิน 40,115.1563  ล้านบาท (ล่าสุด 3 สค 53)_กษ. 55 14-09-54แนบ" xfId="35"/>
    <cellStyle name="_Sheet2 (2)_0 0       สรุปงบประมาณ ปี 2554 วงเงิน 40,115.1563  ล้านบาท (ล่าสุด 3 สค 53)_กษ. 55 หลังปรับปรุง(ตามมติ 11 ตค.54)" xfId="36"/>
    <cellStyle name="_Sheet2 (2)_0 0       สรุปงบประมาณ ปี 2554 วงเงิน 40,115.1563  ล้านบาท (ล่าสุด 3 สค 53)_สำเนาของ กษ. 55 หลังปรับปรุง(ตามมติ 11 ตค.54)" xfId="37"/>
    <cellStyle name="_Sheet2 (2)_02 ชป ya" xfId="38"/>
    <cellStyle name="_Sheet2 (2)_2  โครงการชลประทานขนาดกลางปี 54 ที่คาดว่าจะอนุมัติ 3 (2 มีค 53 )" xfId="39"/>
    <cellStyle name="_Sheet2 (2)_2  โครงการชลประทานขนาดกลางปี 54 ที่คาดว่าจะอนุมัติ 3 (2 มีค 53 )_0 0        ร่าง พรบ ปี 54 เล่มฟ้า(ล่าสุด 4 ส.ค. 53)" xfId="40"/>
    <cellStyle name="_Sheet2 (2)_2  โครงการชลประทานขนาดกลางปี 54 ที่คาดว่าจะอนุมัติ 3 (2 มีค 53 )_0 0       สรุปงบประมาณ ปี 2554 วงเงิน 40,115.1563  ล้านบาท (ล่าสุด 3 สค 53)" xfId="41"/>
    <cellStyle name="_Sheet2 (2)_2  โครงการชลประทานขนาดกลางปี 54 ที่คาดว่าจะอนุมัติ 3 (2 มีค 53 )_0 0       สรุปงบประมาณ ปี 2554 วงเงิน 40,115.1563  ล้านบาท (ล่าสุด 3 สค 53)_กษ. 55 14-09-54" xfId="42"/>
    <cellStyle name="_Sheet2 (2)_2  โครงการชลประทานขนาดกลางปี 54 ที่คาดว่าจะอนุมัติ 3 (2 มีค 53 )_0 0       สรุปงบประมาณ ปี 2554 วงเงิน 40,115.1563  ล้านบาท (ล่าสุด 3 สค 53)_กษ. 55 14-09-54แนบ" xfId="43"/>
    <cellStyle name="_Sheet2 (2)_2  โครงการชลประทานขนาดกลางปี 54 ที่คาดว่าจะอนุมัติ 3 (2 มีค 53 )_0 0       สรุปงบประมาณ ปี 2554 วงเงิน 40,115.1563  ล้านบาท (ล่าสุด 3 สค 53)_กษ. 55 หลังปรับปรุง(ตามมติ 11 ตค.54)" xfId="44"/>
    <cellStyle name="_Sheet2 (2)_2  โครงการชลประทานขนาดกลางปี 54 ที่คาดว่าจะอนุมัติ 3 (2 มีค 53 )_0 0       สรุปงบประมาณ ปี 2554 วงเงิน 40,115.1563  ล้านบาท (ล่าสุด 3 สค 53)_สำเนาของ กษ. 55 หลังปรับปรุง(ตามมติ 11 ตค.54)" xfId="45"/>
    <cellStyle name="_Sheet2 (2)_2  โครงการชลประทานขนาดกลางปี 54 ที่คาดว่าจะอนุมัติ 3 (2 มีค 53 )_กษ. 55 14-09-54" xfId="46"/>
    <cellStyle name="_Sheet2 (2)_2  โครงการชลประทานขนาดกลางปี 54 ที่คาดว่าจะอนุมัติ 3 (2 มีค 53 )_กษ. 55 14-09-54แนบ" xfId="47"/>
    <cellStyle name="_Sheet2 (2)_2  โครงการชลประทานขนาดกลางปี 54 ที่คาดว่าจะอนุมัติ 3 (2 มีค 53 )_กษ. 55 หลังปรับปรุง(ตามมติ 11 ตค.54)" xfId="48"/>
    <cellStyle name="_Sheet2 (2)_2  โครงการชลประทานขนาดกลางปี 54 ที่คาดว่าจะอนุมัติ 3 (2 มีค 53 )_สำเนาของ กษ. 55 หลังปรับปรุง(ตามมติ 11 ตค.54)" xfId="49"/>
    <cellStyle name="_Sheet2 (2)_2  โครงการชลประทานขนาดกลางปี 54 ที่คาดว่าจะอนุมัติ 4 (12 พ.ค 53 )" xfId="50"/>
    <cellStyle name="_Sheet2 (2)_2  โครงการชลประทานขนาดกลางปี 54 ที่คาดว่าจะอนุมัติ 4 (12 พ.ค 53 )_0 0        ร่าง พรบ ปี 54 เล่มฟ้า(ล่าสุด 4 ส.ค. 53)" xfId="51"/>
    <cellStyle name="_Sheet2 (2)_2  โครงการชลประทานขนาดกลางปี 54 ที่คาดว่าจะอนุมัติ 4 (12 พ.ค 53 )_0 0       สรุปงบประมาณ ปี 2554 วงเงิน 40,115.1563  ล้านบาท (ล่าสุด 3 สค 53)" xfId="52"/>
    <cellStyle name="_Sheet2 (2)_2  โครงการชลประทานขนาดกลางปี 54 ที่คาดว่าจะอนุมัติ 4 (12 พ.ค 53 )_0 0       สรุปงบประมาณ ปี 2554 วงเงิน 40,115.1563  ล้านบาท (ล่าสุด 3 สค 53)_กษ. 55 14-09-54" xfId="53"/>
    <cellStyle name="_Sheet2 (2)_2  โครงการชลประทานขนาดกลางปี 54 ที่คาดว่าจะอนุมัติ 4 (12 พ.ค 53 )_0 0       สรุปงบประมาณ ปี 2554 วงเงิน 40,115.1563  ล้านบาท (ล่าสุด 3 สค 53)_กษ. 55 14-09-54แนบ" xfId="54"/>
    <cellStyle name="_Sheet2 (2)_2  โครงการชลประทานขนาดกลางปี 54 ที่คาดว่าจะอนุมัติ 4 (12 พ.ค 53 )_0 0       สรุปงบประมาณ ปี 2554 วงเงิน 40,115.1563  ล้านบาท (ล่าสุด 3 สค 53)_กษ. 55 หลังปรับปรุง(ตามมติ 11 ตค.54)" xfId="55"/>
    <cellStyle name="_Sheet2 (2)_2  โครงการชลประทานขนาดกลางปี 54 ที่คาดว่าจะอนุมัติ 4 (12 พ.ค 53 )_0 0       สรุปงบประมาณ ปี 2554 วงเงิน 40,115.1563  ล้านบาท (ล่าสุด 3 สค 53)_สำเนาของ กษ. 55 หลังปรับปรุง(ตามมติ 11 ตค.54)" xfId="56"/>
    <cellStyle name="_Sheet2 (2)_2  โครงการชลประทานขนาดกลางปี 54 ที่คาดว่าจะอนุมัติ 4 (12 พ.ค 53 )_กษ. 55 14-09-54" xfId="57"/>
    <cellStyle name="_Sheet2 (2)_2  โครงการชลประทานขนาดกลางปี 54 ที่คาดว่าจะอนุมัติ 4 (12 พ.ค 53 )_กษ. 55 14-09-54แนบ" xfId="58"/>
    <cellStyle name="_Sheet2 (2)_2  โครงการชลประทานขนาดกลางปี 54 ที่คาดว่าจะอนุมัติ 4 (12 พ.ค 53 )_กษ. 55 หลังปรับปรุง(ตามมติ 11 ตค.54)" xfId="59"/>
    <cellStyle name="_Sheet2 (2)_2  โครงการชลประทานขนาดกลางปี 54 ที่คาดว่าจะอนุมัติ 4 (12 พ.ค 53 )_สำเนาของ กษ. 55 หลังปรับปรุง(ตามมติ 11 ตค.54)" xfId="60"/>
    <cellStyle name="_Sheet2 (2)_2.ของบประมาณขนาดเล็ก+อุทกภัยใหม่+ขนาดกลางใหม่ที่ได้รับงบปี 54 แยกปกติและ SP2" xfId="61"/>
    <cellStyle name="_Sheet2 (2)_กข" xfId="62"/>
    <cellStyle name="_Sheet2 (2)_กข(แก้ไข)" xfId="63"/>
    <cellStyle name="_Sheet2 (2)_กป" xfId="64"/>
    <cellStyle name="_Sheet2 (2)_กษ. 55 (วาระ 2-3)" xfId="65"/>
    <cellStyle name="_Sheet2 (2)_กษ. 55 14-09-54" xfId="66"/>
    <cellStyle name="_Sheet2 (2)_กษ. 55 14-09-54แนบ" xfId="67"/>
    <cellStyle name="_Sheet2 (2)_กษ. 55 หลังปรับปรุง(ตามมติ 11 ตค.54)" xfId="68"/>
    <cellStyle name="_Sheet2 (2)_กองทุนจัดรูปที่ดิน" xfId="69"/>
    <cellStyle name="_Sheet2 (2)_กองทุนปฏิรูปที่ดิน" xfId="70"/>
    <cellStyle name="_Sheet2 (2)_ชป. 56-1-5-55" xfId="71"/>
    <cellStyle name="_Sheet2 (2)_ตส" xfId="72"/>
    <cellStyle name="_Sheet2 (2)_ตส." xfId="73"/>
    <cellStyle name="_Sheet2 (2)_ปศ.." xfId="74"/>
    <cellStyle name="_Sheet2 (2)_ฟอร์ม 1   กป." xfId="75"/>
    <cellStyle name="_Sheet2 (2)_มม" xfId="76"/>
    <cellStyle name="_Sheet2 (2)_มม แบบ สศก.1-3" xfId="77"/>
    <cellStyle name="_Sheet2 (2)_มม. แก้" xfId="78"/>
    <cellStyle name="_Sheet2 (2)_วก ใหม่ 56" xfId="79"/>
    <cellStyle name="_Sheet2 (2)_วก.." xfId="80"/>
    <cellStyle name="_Sheet2 (2)_สปก." xfId="81"/>
    <cellStyle name="_Sheet2 (2)_สศก." xfId="82"/>
    <cellStyle name="_Sheet2 (2)_สำเนาของ กษ. 55 หลังปรับปรุง(ตามมติ 11 ตค.54)" xfId="83"/>
    <cellStyle name="_Sheet2 (2)_อตก(แก้ไข)" xfId="84"/>
    <cellStyle name="_Sheet2 (2)_อสย" xfId="85"/>
    <cellStyle name="_Sheet2 (2)_อสย." xfId="86"/>
    <cellStyle name="_พระยาบรรลือ" xfId="87"/>
    <cellStyle name="_ราคาดิน" xfId="88"/>
    <cellStyle name="_ราคาดิน_2556 พกฉ." xfId="89"/>
    <cellStyle name="_ราคาดิน_2556 พกฉ._กษ(มติ 1-5-55) " xfId="90"/>
    <cellStyle name="_ราคาดิน_2556 พกฉ._ส่ง สงป" xfId="91"/>
    <cellStyle name="_ราคาดิน_ตส." xfId="92"/>
    <cellStyle name="_ราคาดิน_ตส._กษ(มติ 1-5-55) " xfId="93"/>
    <cellStyle name="_ราคาดิน_ตส._ส่ง สงป" xfId="94"/>
    <cellStyle name="100" xfId="95"/>
    <cellStyle name="20% - Accent1 2" xfId="97"/>
    <cellStyle name="20% - Accent1 3" xfId="96"/>
    <cellStyle name="20% - Accent2 2" xfId="99"/>
    <cellStyle name="20% - Accent2 3" xfId="98"/>
    <cellStyle name="20% - Accent3 2" xfId="101"/>
    <cellStyle name="20% - Accent3 3" xfId="100"/>
    <cellStyle name="20% - Accent4 2" xfId="103"/>
    <cellStyle name="20% - Accent4 3" xfId="102"/>
    <cellStyle name="20% - Accent5 2" xfId="105"/>
    <cellStyle name="20% - Accent5 3" xfId="104"/>
    <cellStyle name="20% - Accent6 2" xfId="107"/>
    <cellStyle name="20% - Accent6 3" xfId="106"/>
    <cellStyle name="20% - ส่วนที่ถูกเน้น1 2" xfId="108"/>
    <cellStyle name="20% - ส่วนที่ถูกเน้น1 3" xfId="109"/>
    <cellStyle name="20% - ส่วนที่ถูกเน้น2 2" xfId="110"/>
    <cellStyle name="20% - ส่วนที่ถูกเน้น2 3" xfId="111"/>
    <cellStyle name="20% - ส่วนที่ถูกเน้น3 2" xfId="112"/>
    <cellStyle name="20% - ส่วนที่ถูกเน้น3 3" xfId="113"/>
    <cellStyle name="20% - ส่วนที่ถูกเน้น4 2" xfId="114"/>
    <cellStyle name="20% - ส่วนที่ถูกเน้น4 3" xfId="115"/>
    <cellStyle name="20% - ส่วนที่ถูกเน้น5 2" xfId="116"/>
    <cellStyle name="20% - ส่วนที่ถูกเน้น5 3" xfId="117"/>
    <cellStyle name="20% - ส่วนที่ถูกเน้น6 2" xfId="118"/>
    <cellStyle name="20% - ส่วนที่ถูกเน้น6 3" xfId="119"/>
    <cellStyle name="40% - Accent1 2" xfId="121"/>
    <cellStyle name="40% - Accent1 3" xfId="120"/>
    <cellStyle name="40% - Accent2 2" xfId="123"/>
    <cellStyle name="40% - Accent2 3" xfId="122"/>
    <cellStyle name="40% - Accent3 2" xfId="125"/>
    <cellStyle name="40% - Accent3 3" xfId="124"/>
    <cellStyle name="40% - Accent4 2" xfId="127"/>
    <cellStyle name="40% - Accent4 3" xfId="126"/>
    <cellStyle name="40% - Accent5 2" xfId="129"/>
    <cellStyle name="40% - Accent5 3" xfId="128"/>
    <cellStyle name="40% - Accent6 2" xfId="131"/>
    <cellStyle name="40% - Accent6 3" xfId="130"/>
    <cellStyle name="40% - ส่วนที่ถูกเน้น1 2" xfId="132"/>
    <cellStyle name="40% - ส่วนที่ถูกเน้น1 3" xfId="133"/>
    <cellStyle name="40% - ส่วนที่ถูกเน้น2 2" xfId="134"/>
    <cellStyle name="40% - ส่วนที่ถูกเน้น2 3" xfId="135"/>
    <cellStyle name="40% - ส่วนที่ถูกเน้น3 2" xfId="136"/>
    <cellStyle name="40% - ส่วนที่ถูกเน้น3 3" xfId="137"/>
    <cellStyle name="40% - ส่วนที่ถูกเน้น4 2" xfId="138"/>
    <cellStyle name="40% - ส่วนที่ถูกเน้น4 3" xfId="139"/>
    <cellStyle name="40% - ส่วนที่ถูกเน้น5 2" xfId="140"/>
    <cellStyle name="40% - ส่วนที่ถูกเน้น5 3" xfId="141"/>
    <cellStyle name="40% - ส่วนที่ถูกเน้น6 2" xfId="142"/>
    <cellStyle name="40% - ส่วนที่ถูกเน้น6 3" xfId="143"/>
    <cellStyle name="5" xfId="144"/>
    <cellStyle name="5_0          พรบ.53+(หลังแปรญัตติ)" xfId="145"/>
    <cellStyle name="5_0          พรบ.53+(หลังแปรญัตติ)_0 0        ร่าง พรบ ปี 54 เล่มฟ้า(ล่าสุด 4 ส.ค. 53)" xfId="146"/>
    <cellStyle name="5_0          พรบ.53+(หลังแปรญัตติ)_0 0       สรุปงบประมาณ ปี 2554 วงเงิน 40,115.1563  ล้านบาท (ล่าสุด 3 สค 53)" xfId="147"/>
    <cellStyle name="5_0        ค่าที่ดินและผลผลิตสนับสนุนพระราชดำริปี 54 (30  เมษายน 53)" xfId="148"/>
    <cellStyle name="5_0        ค่าที่ดินและผลผลิตสนับสนุนพระราชดำริปี 54 (30  เมษายน 53)_กษ. 55 14-09-54" xfId="149"/>
    <cellStyle name="5_0        ค่าที่ดินและผลผลิตสนับสนุนพระราชดำริปี 54 (30  เมษายน 53)_กษ. 55 14-09-54แนบ" xfId="150"/>
    <cellStyle name="5_0        ค่าที่ดินและผลผลิตสนับสนุนพระราชดำริปี 54 (30  เมษายน 53)_กษ. 55 หลังปรับปรุง(ตามมติ 11 ตค.54)" xfId="151"/>
    <cellStyle name="5_0        ค่าที่ดินและผลผลิตสนับสนุนพระราชดำริปี 54 (30  เมษายน 53)_สำเนาของ กษ. 55 หลังปรับปรุง(ตามมติ 11 ตค.54)" xfId="152"/>
    <cellStyle name="5_0       ร่าง พรบ ปี 54 เล่มฟ้า  (ล่าสุด 30 เม.ษ. 53)" xfId="153"/>
    <cellStyle name="5_0       ร่าง พรบ ปี 54 เล่มฟ้า  (ล่าสุด 30 เม.ษ. 53)_กษ. 55 14-09-54" xfId="154"/>
    <cellStyle name="5_0       ร่าง พรบ ปี 54 เล่มฟ้า  (ล่าสุด 30 เม.ษ. 53)_กษ. 55 14-09-54แนบ" xfId="155"/>
    <cellStyle name="5_0       ร่าง พรบ ปี 54 เล่มฟ้า  (ล่าสุด 30 เม.ษ. 53)_กษ. 55 หลังปรับปรุง(ตามมติ 11 ตค.54)" xfId="156"/>
    <cellStyle name="5_0       ร่าง พรบ ปี 54 เล่มฟ้า  (ล่าสุด 30 เม.ษ. 53)_สำเนาของ กษ. 55 หลังปรับปรุง(ตามมติ 11 ตค.54)" xfId="157"/>
    <cellStyle name="5_0       สรุปงบประมาณ ปี 2554 วงเงิน 31,102.6957  ล้านบาท หลังปรับปรุง(1 เม.ย 53)" xfId="158"/>
    <cellStyle name="5_0       สรุปงบประมาณ ปี 2554 วงเงิน 31,102.6957  ล้านบาท หลังปรับปรุง(1 เม.ย 53)_0 0        ร่าง พรบ ปี 54 เล่มฟ้า(ล่าสุด 4 ส.ค. 53)" xfId="159"/>
    <cellStyle name="5_0       สรุปงบประมาณ ปี 2554 วงเงิน 31,102.6957  ล้านบาท หลังปรับปรุง(1 เม.ย 53)_0 0       สรุปงบประมาณ ปี 2554 วงเงิน 40,115.1563  ล้านบาท (ล่าสุด 3 สค 53)" xfId="160"/>
    <cellStyle name="5_0 0        ร่าง พรบ ปี 54 เล่มฟ้า(ล่าสุด 4 ส.ค. 53)" xfId="161"/>
    <cellStyle name="5_0 0       สรุปงบประมาณ ปี 2554 วงเงิน 40,115.1563  ล้านบาท (ล่าสุด 3 สค 53)" xfId="162"/>
    <cellStyle name="5_02 ชป ya" xfId="163"/>
    <cellStyle name="5_2  โครงการชลประทานขนาดกลางปี 54 ที่คาดว่าจะอนุมัติ 3 (2 มีค 53 )" xfId="164"/>
    <cellStyle name="5_2  โครงการชลประทานขนาดกลางปี 54 ที่คาดว่าจะอนุมัติ 3 (2 มีค 53 )_0 0        ร่าง พรบ ปี 54 เล่มฟ้า(ล่าสุด 4 ส.ค. 53)" xfId="165"/>
    <cellStyle name="5_2  โครงการชลประทานขนาดกลางปี 54 ที่คาดว่าจะอนุมัติ 3 (2 มีค 53 )_0 0       สรุปงบประมาณ ปี 2554 วงเงิน 40,115.1563  ล้านบาท (ล่าสุด 3 สค 53)" xfId="166"/>
    <cellStyle name="5_2  โครงการชลประทานขนาดกลางปี 54 ที่คาดว่าจะอนุมัติ 4 (12 พ.ค 53 )" xfId="167"/>
    <cellStyle name="5_2  โครงการชลประทานขนาดกลางปี 54 ที่คาดว่าจะอนุมัติ 4 (12 พ.ค 53 )_0 0        ร่าง พรบ ปี 54 เล่มฟ้า(ล่าสุด 4 ส.ค. 53)" xfId="168"/>
    <cellStyle name="5_2  โครงการชลประทานขนาดกลางปี 54 ที่คาดว่าจะอนุมัติ 4 (12 พ.ค 53 )_0 0       สรุปงบประมาณ ปี 2554 วงเงิน 40,115.1563  ล้านบาท (ล่าสุด 3 สค 53)" xfId="169"/>
    <cellStyle name="5_4 การป้องกันและบรรเทาภัยจากน้ำและความปลอดภัยเขื่อน  ครั้งที่ 2 (2 มีค  53)" xfId="170"/>
    <cellStyle name="5_4 การป้องกันและบรรเทาภัยจากน้ำและความปลอดภัยเขื่อน  ครั้งที่ 2 (2 มีค  53)_0 0        ร่าง พรบ ปี 54 เล่มฟ้า(ล่าสุด 4 ส.ค. 53)" xfId="171"/>
    <cellStyle name="5_4 การป้องกันและบรรเทาภัยจากน้ำและความปลอดภัยเขื่อน  ครั้งที่ 2 (2 มีค  53)_0 0       สรุปงบประมาณ ปี 2554 วงเงิน 40,115.1563  ล้านบาท (ล่าสุด 3 สค 53)" xfId="172"/>
    <cellStyle name="5_แผนปฏิบัติราชการกรมชลประทานปี 2551-2554-1" xfId="195"/>
    <cellStyle name="5_แผนปฏิบัติราชการกรมชลประทานปี 2551-2554-1_0 0        ร่าง พรบ ปี 54 เล่มฟ้า(ล่าสุด 4 ส.ค. 53)" xfId="196"/>
    <cellStyle name="5_แผนปฏิบัติราชการกรมชลประทานปี 2551-2554-1_0 0       สรุปงบประมาณ ปี 2554 วงเงิน 40,115.1563  ล้านบาท (ล่าสุด 3 สค 53)" xfId="197"/>
    <cellStyle name="5_กข" xfId="173"/>
    <cellStyle name="5_กข(แก้ไข)" xfId="174"/>
    <cellStyle name="5_กข_กษ. 55 14-09-54" xfId="175"/>
    <cellStyle name="5_กข_กษ. 55 14-09-54แนบ" xfId="176"/>
    <cellStyle name="5_กข_กษ. 55 หลังปรับปรุง(ตามมติ 11 ตค.54)" xfId="177"/>
    <cellStyle name="5_กข_สำเนาของ กษ. 55 หลังปรับปรุง(ตามมติ 11 ตค.54)" xfId="178"/>
    <cellStyle name="5_กป" xfId="179"/>
    <cellStyle name="5_กษ. 55 (วาระ 2-3)" xfId="180"/>
    <cellStyle name="5_กองทุนจัดรูปที่ดิน" xfId="181"/>
    <cellStyle name="5_กองทุนจัดรูปที่ดิน_กษ. 55 14-09-54" xfId="182"/>
    <cellStyle name="5_กองทุนจัดรูปที่ดิน_กษ. 55 14-09-54แนบ" xfId="183"/>
    <cellStyle name="5_กองทุนจัดรูปที่ดิน_กษ. 55 หลังปรับปรุง(ตามมติ 11 ตค.54)" xfId="184"/>
    <cellStyle name="5_กองทุนจัดรูปที่ดิน_สำเนาของ กษ. 55 หลังปรับปรุง(ตามมติ 11 ตค.54)" xfId="185"/>
    <cellStyle name="5_ชป" xfId="186"/>
    <cellStyle name="5_ชป. 56-1-5-55" xfId="187"/>
    <cellStyle name="5_ตส" xfId="188"/>
    <cellStyle name="5_ตส." xfId="189"/>
    <cellStyle name="5_ตส_กษ. 55 14-09-54" xfId="190"/>
    <cellStyle name="5_ตส_กษ. 55 14-09-54แนบ" xfId="191"/>
    <cellStyle name="5_ตส_กษ. 55 หลังปรับปรุง(ตามมติ 11 ตค.54)" xfId="192"/>
    <cellStyle name="5_ตส_สำเนาของ กษ. 55 หลังปรับปรุง(ตามมติ 11 ตค.54)" xfId="193"/>
    <cellStyle name="5_ปศ.." xfId="194"/>
    <cellStyle name="5_ฟอร์ม 1   กป." xfId="198"/>
    <cellStyle name="5_มม" xfId="199"/>
    <cellStyle name="5_มม แบบ สศก.1-3" xfId="200"/>
    <cellStyle name="5_มม. แก้" xfId="201"/>
    <cellStyle name="5_มม_กษ. 55 14-09-54" xfId="202"/>
    <cellStyle name="5_มม_กษ. 55 14-09-54แนบ" xfId="203"/>
    <cellStyle name="5_มม_กษ. 55 หลังปรับปรุง(ตามมติ 11 ตค.54)" xfId="204"/>
    <cellStyle name="5_มม_สำเนาของ กษ. 55 หลังปรับปรุง(ตามมติ 11 ตค.54)" xfId="205"/>
    <cellStyle name="5_วก ใหม่ 56" xfId="206"/>
    <cellStyle name="5_วก.." xfId="207"/>
    <cellStyle name="5_สปก." xfId="208"/>
    <cellStyle name="5_สศก." xfId="209"/>
    <cellStyle name="5_อตก(แก้ไข)" xfId="210"/>
    <cellStyle name="5_อสย" xfId="211"/>
    <cellStyle name="5_อสย." xfId="212"/>
    <cellStyle name="60% - Accent1 2" xfId="214"/>
    <cellStyle name="60% - Accent1 3" xfId="213"/>
    <cellStyle name="60% - Accent2 2" xfId="216"/>
    <cellStyle name="60% - Accent2 3" xfId="215"/>
    <cellStyle name="60% - Accent3 2" xfId="218"/>
    <cellStyle name="60% - Accent3 3" xfId="217"/>
    <cellStyle name="60% - Accent4 2" xfId="220"/>
    <cellStyle name="60% - Accent4 3" xfId="219"/>
    <cellStyle name="60% - Accent5 2" xfId="222"/>
    <cellStyle name="60% - Accent5 3" xfId="221"/>
    <cellStyle name="60% - Accent6 2" xfId="224"/>
    <cellStyle name="60% - Accent6 3" xfId="223"/>
    <cellStyle name="60% - ส่วนที่ถูกเน้น1 2" xfId="225"/>
    <cellStyle name="60% - ส่วนที่ถูกเน้น1 3" xfId="226"/>
    <cellStyle name="60% - ส่วนที่ถูกเน้น2 2" xfId="227"/>
    <cellStyle name="60% - ส่วนที่ถูกเน้น2 3" xfId="228"/>
    <cellStyle name="60% - ส่วนที่ถูกเน้น3 2" xfId="229"/>
    <cellStyle name="60% - ส่วนที่ถูกเน้น3 3" xfId="230"/>
    <cellStyle name="60% - ส่วนที่ถูกเน้น4 2" xfId="231"/>
    <cellStyle name="60% - ส่วนที่ถูกเน้น4 3" xfId="232"/>
    <cellStyle name="60% - ส่วนที่ถูกเน้น5 2" xfId="233"/>
    <cellStyle name="60% - ส่วนที่ถูกเน้น5 3" xfId="234"/>
    <cellStyle name="60% - ส่วนที่ถูกเน้น6 2" xfId="235"/>
    <cellStyle name="60% - ส่วนที่ถูกเน้น6 3" xfId="236"/>
    <cellStyle name="75" xfId="237"/>
    <cellStyle name="Accent1 2" xfId="239"/>
    <cellStyle name="Accent1 3" xfId="238"/>
    <cellStyle name="Accent2 2" xfId="241"/>
    <cellStyle name="Accent2 3" xfId="240"/>
    <cellStyle name="Accent3 2" xfId="243"/>
    <cellStyle name="Accent3 3" xfId="242"/>
    <cellStyle name="Accent4 2" xfId="245"/>
    <cellStyle name="Accent4 3" xfId="244"/>
    <cellStyle name="Accent5 2" xfId="247"/>
    <cellStyle name="Accent5 3" xfId="246"/>
    <cellStyle name="Accent6 2" xfId="249"/>
    <cellStyle name="Accent6 3" xfId="248"/>
    <cellStyle name="al_Sheet2" xfId="250"/>
    <cellStyle name="Bad 2" xfId="252"/>
    <cellStyle name="Bad 3" xfId="251"/>
    <cellStyle name="b_xdcd8_Đಒb_xdcfc_Ø_x0015_Currency_ปะหน้าขุดลอก" xfId="253"/>
    <cellStyle name="b헤Đలb혤Đూb홐Đ౒b홼Đౢb_xdc7c_Đ౲b_xdcac_Đಂb_xdcd8_Đಒb_xdcfc_Ø_x0015_Cu" xfId="254"/>
    <cellStyle name="Calculation 2" xfId="256"/>
    <cellStyle name="Calculation 3" xfId="255"/>
    <cellStyle name="Check Cell 2" xfId="258"/>
    <cellStyle name="Check Cell 3" xfId="257"/>
    <cellStyle name="Comma  - Style1" xfId="259"/>
    <cellStyle name="Comma  - Style2" xfId="260"/>
    <cellStyle name="Comma  - Style3" xfId="261"/>
    <cellStyle name="Comma  - Style4" xfId="262"/>
    <cellStyle name="Comma  - Style5" xfId="263"/>
    <cellStyle name="Comma  - Style6" xfId="264"/>
    <cellStyle name="Comma  - Style7" xfId="265"/>
    <cellStyle name="Comma  - Style8" xfId="266"/>
    <cellStyle name="Comma 10" xfId="267"/>
    <cellStyle name="Comma 10 2" xfId="268"/>
    <cellStyle name="Comma 11" xfId="269"/>
    <cellStyle name="Comma 12" xfId="270"/>
    <cellStyle name="Comma 13" xfId="271"/>
    <cellStyle name="Comma 14" xfId="272"/>
    <cellStyle name="Comma 15" xfId="273"/>
    <cellStyle name="Comma 16" xfId="274"/>
    <cellStyle name="Comma 17" xfId="275"/>
    <cellStyle name="Comma 18" xfId="363"/>
    <cellStyle name="Comma 2" xfId="3"/>
    <cellStyle name="Comma 2 2" xfId="7"/>
    <cellStyle name="Comma 2 2 2" xfId="14"/>
    <cellStyle name="Comma 2 2 2 2" xfId="21"/>
    <cellStyle name="Comma 2 2 3" xfId="277"/>
    <cellStyle name="Comma 2 3" xfId="18"/>
    <cellStyle name="Comma 2 3 2" xfId="279"/>
    <cellStyle name="Comma 2 3 2 2" xfId="22"/>
    <cellStyle name="Comma 2 3 3" xfId="278"/>
    <cellStyle name="Comma 2 4" xfId="276"/>
    <cellStyle name="Comma 2 9" xfId="27"/>
    <cellStyle name="Comma 3" xfId="280"/>
    <cellStyle name="Comma 3 2" xfId="281"/>
    <cellStyle name="Comma 32" xfId="282"/>
    <cellStyle name="Comma 4" xfId="283"/>
    <cellStyle name="Comma 4 2" xfId="284"/>
    <cellStyle name="Comma 5" xfId="285"/>
    <cellStyle name="Comma 5 2" xfId="23"/>
    <cellStyle name="Comma 6" xfId="286"/>
    <cellStyle name="Comma 6 2" xfId="25"/>
    <cellStyle name="Comma 7" xfId="287"/>
    <cellStyle name="Comma 8" xfId="288"/>
    <cellStyle name="Comma 8 2" xfId="289"/>
    <cellStyle name="Comma 9" xfId="290"/>
    <cellStyle name="Comma 9 2" xfId="291"/>
    <cellStyle name="Comma 9 3" xfId="292"/>
    <cellStyle name="Explanatory Text 2" xfId="294"/>
    <cellStyle name="Explanatory Text 3" xfId="293"/>
    <cellStyle name="Good 2" xfId="296"/>
    <cellStyle name="Good 3" xfId="295"/>
    <cellStyle name="Grey" xfId="297"/>
    <cellStyle name="Header1" xfId="298"/>
    <cellStyle name="Header2" xfId="299"/>
    <cellStyle name="Heading 1 2" xfId="301"/>
    <cellStyle name="Heading 1 3" xfId="300"/>
    <cellStyle name="Heading 2 2" xfId="303"/>
    <cellStyle name="Heading 2 3" xfId="302"/>
    <cellStyle name="Heading 3 2" xfId="305"/>
    <cellStyle name="Heading 3 3" xfId="304"/>
    <cellStyle name="Heading 4 2" xfId="307"/>
    <cellStyle name="Heading 4 3" xfId="306"/>
    <cellStyle name="heet1_1" xfId="308"/>
    <cellStyle name="Hyperlink 2" xfId="309"/>
    <cellStyle name="Input [yellow]" xfId="311"/>
    <cellStyle name="Input 2" xfId="312"/>
    <cellStyle name="Input 3" xfId="310"/>
    <cellStyle name="juang1" xfId="313"/>
    <cellStyle name="Linked Cell 2" xfId="315"/>
    <cellStyle name="Linked Cell 3" xfId="314"/>
    <cellStyle name="Neutral 2" xfId="317"/>
    <cellStyle name="Neutral 3" xfId="316"/>
    <cellStyle name="no dec" xfId="318"/>
    <cellStyle name="Normal - Style1" xfId="319"/>
    <cellStyle name="Normal 10" xfId="320"/>
    <cellStyle name="Normal 10 2" xfId="12"/>
    <cellStyle name="Normal 11" xfId="321"/>
    <cellStyle name="Normal 11 2" xfId="322"/>
    <cellStyle name="Normal 12" xfId="323"/>
    <cellStyle name="Normal 12 2" xfId="324"/>
    <cellStyle name="Normal 13" xfId="325"/>
    <cellStyle name="Normal 14" xfId="326"/>
    <cellStyle name="Normal 15" xfId="327"/>
    <cellStyle name="Normal 16" xfId="328"/>
    <cellStyle name="Normal 17" xfId="30"/>
    <cellStyle name="Normal 2" xfId="16"/>
    <cellStyle name="Normal 2 2" xfId="2"/>
    <cellStyle name="Normal 2 2 2" xfId="6"/>
    <cellStyle name="Normal 2 2 2 2" xfId="20"/>
    <cellStyle name="Normal 2 2 3" xfId="13"/>
    <cellStyle name="Normal 2 2 3 2" xfId="26"/>
    <cellStyle name="Normal 2 2 4" xfId="17"/>
    <cellStyle name="Normal 2 2 5" xfId="24"/>
    <cellStyle name="Normal 2 2 6" xfId="330"/>
    <cellStyle name="Normal 2 3" xfId="331"/>
    <cellStyle name="Normal 2 4" xfId="329"/>
    <cellStyle name="Normal 2 8" xfId="15"/>
    <cellStyle name="Normal 2_AEC56" xfId="332"/>
    <cellStyle name="Normal 3" xfId="333"/>
    <cellStyle name="Normal 3 2" xfId="4"/>
    <cellStyle name="Normal 30" xfId="334"/>
    <cellStyle name="Normal 4" xfId="28"/>
    <cellStyle name="Normal 4 2" xfId="335"/>
    <cellStyle name="Normal 5" xfId="336"/>
    <cellStyle name="Normal 6" xfId="337"/>
    <cellStyle name="Normal 7" xfId="338"/>
    <cellStyle name="Normal 8" xfId="339"/>
    <cellStyle name="Normal 9" xfId="340"/>
    <cellStyle name="Note 2" xfId="342"/>
    <cellStyle name="Note 3" xfId="341"/>
    <cellStyle name="Output 2" xfId="344"/>
    <cellStyle name="Output 3" xfId="343"/>
    <cellStyle name="Percent [2]" xfId="345"/>
    <cellStyle name="Percent 2" xfId="346"/>
    <cellStyle name="Quantity" xfId="347"/>
    <cellStyle name="rmal_Sheet1_1_ค่าจ้างชั่วคราว" xfId="348"/>
    <cellStyle name="Style 1" xfId="349"/>
    <cellStyle name="Style 2" xfId="350"/>
    <cellStyle name="Title 2" xfId="352"/>
    <cellStyle name="Title 3" xfId="351"/>
    <cellStyle name="Total 2" xfId="354"/>
    <cellStyle name="Total 3" xfId="353"/>
    <cellStyle name="Warning Text 2" xfId="356"/>
    <cellStyle name="Warning Text 3" xfId="355"/>
    <cellStyle name="เครื่องหมายจุลภาค" xfId="1" builtinId="3"/>
    <cellStyle name="เครื่องหมายจุลภาค 2" xfId="364"/>
    <cellStyle name="เครื่องหมายจุลภาค 2 2" xfId="365"/>
    <cellStyle name="เครื่องหมายจุลภาค 2 2 2" xfId="366"/>
    <cellStyle name="เครื่องหมายจุลภาค 2 2 2 6" xfId="452"/>
    <cellStyle name="เครื่องหมายจุลภาค 2 3" xfId="367"/>
    <cellStyle name="เครื่องหมายจุลภาค 2 4" xfId="368"/>
    <cellStyle name="เครื่องหมายจุลภาค 2 5" xfId="369"/>
    <cellStyle name="เครื่องหมายจุลภาค 2 6" xfId="370"/>
    <cellStyle name="เครื่องหมายจุลภาค 2 7" xfId="451"/>
    <cellStyle name="เครื่องหมายจุลภาค 2_2556 พกฉ." xfId="371"/>
    <cellStyle name="เครื่องหมายจุลภาค 3" xfId="372"/>
    <cellStyle name="เครื่องหมายจุลภาค 3 2" xfId="373"/>
    <cellStyle name="เครื่องหมายจุลภาค 4" xfId="374"/>
    <cellStyle name="เครื่องหมายจุลภาค 4 2" xfId="375"/>
    <cellStyle name="เครื่องหมายจุลภาค 4_(1)วาระ2-3 -06-08-55" xfId="376"/>
    <cellStyle name="เครื่องหมายจุลภาค 5" xfId="377"/>
    <cellStyle name="เครื่องหมายจุลภาค 6" xfId="378"/>
    <cellStyle name="เครื่องหมายจุลภาค 7" xfId="379"/>
    <cellStyle name="เครื่องหมายจุลภาค 8" xfId="380"/>
    <cellStyle name="เครื่องหมายจุลภาค 9" xfId="381"/>
    <cellStyle name="เชื่อมโยงหลายมิติ_MTEF_ที่ตั้ง(M)" xfId="384"/>
    <cellStyle name="เซลล์ตรวจสอบ 2" xfId="385"/>
    <cellStyle name="เซลล์ตรวจสอบ 3" xfId="386"/>
    <cellStyle name="เซลล์ที่มีการเชื่อมโยง 2" xfId="387"/>
    <cellStyle name="เซลล์ที่มีการเชื่อมโยง 3" xfId="388"/>
    <cellStyle name="เปอร์เซ็นต์ 2" xfId="407"/>
    <cellStyle name="เปอร์เซ็นต์ 3" xfId="408"/>
    <cellStyle name="เปอร์เซ็นต์ 4" xfId="409"/>
    <cellStyle name="เปอร์เซ็นต์ 5" xfId="410"/>
    <cellStyle name="แย่ 2" xfId="413"/>
    <cellStyle name="แย่ 3" xfId="414"/>
    <cellStyle name="แสดงผล 2" xfId="435"/>
    <cellStyle name="แสดงผล 3" xfId="436"/>
    <cellStyle name="การคำนวณ 2" xfId="357"/>
    <cellStyle name="การคำนวณ 3" xfId="358"/>
    <cellStyle name="ข้อความเตือน 2" xfId="359"/>
    <cellStyle name="ข้อความเตือน 3" xfId="360"/>
    <cellStyle name="ข้อความอธิบาย 2" xfId="361"/>
    <cellStyle name="ข้อความอธิบาย 3" xfId="362"/>
    <cellStyle name="จุลภาค 4" xfId="19"/>
    <cellStyle name="ชื่อเรื่อง 2" xfId="382"/>
    <cellStyle name="ชื่อเรื่อง 3" xfId="383"/>
    <cellStyle name="ดี 2" xfId="389"/>
    <cellStyle name="ดี 3" xfId="390"/>
    <cellStyle name="ตามการเชื่อมโยงหลายมิติ_MTEF_ที่ตั้ง(M)" xfId="391"/>
    <cellStyle name="นใหญ่" xfId="393"/>
    <cellStyle name="น้บะภฒ_95" xfId="392"/>
    <cellStyle name="ปกติ" xfId="0" builtinId="0"/>
    <cellStyle name="ปกติ 10" xfId="10"/>
    <cellStyle name="ปกติ 2" xfId="8"/>
    <cellStyle name="ปกติ 2 2" xfId="9"/>
    <cellStyle name="ปกติ 2 2 2" xfId="395"/>
    <cellStyle name="ปกติ 2 3" xfId="29"/>
    <cellStyle name="ปกติ 2 4" xfId="394"/>
    <cellStyle name="ปกติ 2_02 ชป ya" xfId="396"/>
    <cellStyle name="ปกติ 3" xfId="5"/>
    <cellStyle name="ปกติ 4" xfId="11"/>
    <cellStyle name="ปกติ 4 2" xfId="397"/>
    <cellStyle name="ปกติ 5" xfId="398"/>
    <cellStyle name="ปกติ 6" xfId="399"/>
    <cellStyle name="ปกติ 7" xfId="400"/>
    <cellStyle name="ปกติ 8" xfId="401"/>
    <cellStyle name="ปกติ 9" xfId="402"/>
    <cellStyle name="ป้อนค่า 2" xfId="403"/>
    <cellStyle name="ป้อนค่า 3" xfId="404"/>
    <cellStyle name="ปานกลาง 2" xfId="405"/>
    <cellStyle name="ปานกลาง 3" xfId="406"/>
    <cellStyle name="ผลรวม 2" xfId="411"/>
    <cellStyle name="ผลรวม 3" xfId="412"/>
    <cellStyle name="ราว" xfId="415"/>
    <cellStyle name="ฤธถ [0]_95" xfId="416"/>
    <cellStyle name="ฤธถ_95" xfId="417"/>
    <cellStyle name="ล๋ศญ [0]_95" xfId="418"/>
    <cellStyle name="ล๋ศญ_95" xfId="419"/>
    <cellStyle name="ลักษณะ 1" xfId="420"/>
    <cellStyle name="ลักษณะ 2" xfId="421"/>
    <cellStyle name="วฅมุ_4ฟ๙ฝวภ๛" xfId="422"/>
    <cellStyle name="ส่วนที่ถูกเน้น1 2" xfId="423"/>
    <cellStyle name="ส่วนที่ถูกเน้น1 3" xfId="424"/>
    <cellStyle name="ส่วนที่ถูกเน้น2 2" xfId="425"/>
    <cellStyle name="ส่วนที่ถูกเน้น2 3" xfId="426"/>
    <cellStyle name="ส่วนที่ถูกเน้น3 2" xfId="427"/>
    <cellStyle name="ส่วนที่ถูกเน้น3 3" xfId="428"/>
    <cellStyle name="ส่วนที่ถูกเน้น4 2" xfId="429"/>
    <cellStyle name="ส่วนที่ถูกเน้น4 3" xfId="430"/>
    <cellStyle name="ส่วนที่ถูกเน้น5 2" xfId="431"/>
    <cellStyle name="ส่วนที่ถูกเน้น5 3" xfId="432"/>
    <cellStyle name="ส่วนที่ถูกเน้น6 2" xfId="433"/>
    <cellStyle name="ส่วนที่ถูกเน้น6 3" xfId="434"/>
    <cellStyle name="หมายเหตุ 2" xfId="437"/>
    <cellStyle name="หมายเหตุ 3" xfId="438"/>
    <cellStyle name="หัวเรื่อง 1 2" xfId="439"/>
    <cellStyle name="หัวเรื่อง 1 3" xfId="440"/>
    <cellStyle name="หัวเรื่อง 2 2" xfId="441"/>
    <cellStyle name="หัวเรื่อง 2 3" xfId="442"/>
    <cellStyle name="หัวเรื่อง 3 2" xfId="443"/>
    <cellStyle name="หัวเรื่อง 3 3" xfId="444"/>
    <cellStyle name="หัวเรื่อง 4 2" xfId="445"/>
    <cellStyle name="หัวเรื่อง 4 3" xfId="446"/>
    <cellStyle name="าขุดลอก" xfId="447"/>
    <cellStyle name="ำนวณ" xfId="448"/>
    <cellStyle name="้ำประชาศรัย" xfId="449"/>
    <cellStyle name="ีสูบน้ำปตร.ประชาศรัย(จ้าง" xfId="45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10" Type="http://schemas.openxmlformats.org/officeDocument/2006/relationships/externalLink" Target="externalLinks/externalLink8.xml"/><Relationship Id="rId19" Type="http://schemas.openxmlformats.org/officeDocument/2006/relationships/sharedStrings" Target="sharedStrings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3611;&#3599;&#3636;&#3610;&#3633;&#3605;&#3636;&#3585;&#3634;&#3619;-3\My%20Documents\Chat\&#3586;&#3629;&#3629;&#3609;&#3640;&#3597;&#3634;&#3605;&#3651;&#3594;&#3657;&#3614;&#3607;.&#3611;&#3656;&#3634;\REPOR1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3613;&#3638;&#3585;&#3629;&#3610;&#3619;&#3617;54\&#3649;&#3610;&#3610;&#3585;10-12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m3\driveC%20COM3\&#3586;&#3609;&#3634;&#3604;&#3585;&#3621;&#3634;&#3591;\&#3611;&#3619;&#3632;&#3617;&#3634;&#3603;&#3585;&#3634;&#3619;\&#3649;&#3617;&#3656;&#3611;&#3619;&#3632;&#3592;&#3633;&#3609;&#3605;&#3660;\&#3611;&#3617;&#3585;.&#3607;&#3640;&#3656;&#3591;&#3648;&#3588;&#3621;&#3655;&#3604;&#3585;&#3621;&#3640;&#3656;&#3617;3\&#3611;&#3617;&#3585;.%20&#3627;&#3657;&#3623;&#3618;&#3614;&#3640;&#3648;&#3586;&#3655;&#3617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m3\driveC%20COM3\&#3586;&#3609;&#3634;&#3604;&#3585;&#3621;&#3634;&#3591;\&#3611;&#3619;&#3632;&#3617;&#3634;&#3603;&#3585;&#3634;&#3619;\&#3649;&#3617;&#3656;&#3611;&#3619;&#3632;&#3592;&#3633;&#3609;&#3605;&#3660;\&#3611;&#3617;&#3585;.&#3629;&#3657;&#3634;&#3618;&#3649;&#3604;&#3591;&#3585;&#3621;&#3640;&#3656;&#3617;2\&#3611;&#3617;&#3585;.&#3607;&#3656;&#3634;&#3648;&#3626;&#3621;&#3634;&#3585;&#3621;&#3640;&#3656;&#3617;3\&#3611;&#3617;&#3585;&#3607;&#3656;&#3634;&#3648;&#3626;&#3621;&#3634;&#3592;&#3657;&#3634;&#3591;&#3648;&#3627;&#3617;&#3634;&#3607;&#3633;&#3657;&#3591;&#3627;&#3617;&#3604;&#3611;&#3637;45&#3619;&#3634;&#3588;&#3634;&#3651;&#3627;&#3617;&#3656;&#3605;.&#3588;.44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&#3626;&#3635;&#3609;&#3633;&#3585;&#3629;&#3635;&#3609;&#3623;&#3618;&#3585;&#3634;&#3619;\18.%20&#3591;&#3634;&#3609;&#3610;&#3640;&#3588;&#3588;&#3621;\%5e&#3624;&#3640;&#3616;&#3603;&#3633;&#3600;%5e\&#3611;&#3637;%2061\&#3626;&#3635;&#3619;&#3623;&#3592;&#3600;&#3634;&#3609;&#3586;&#3657;&#3629;&#3617;&#3641;&#3621;&#3648;&#3592;&#3657;&#3634;&#3627;&#3609;&#3657;&#3634;&#3607;&#3637;&#3656;\&#3586;&#3657;&#3629;&#3617;&#3641;&#3621;&#3648;&#3592;&#3657;&#3634;&#3627;&#3609;&#3657;&#3634;&#3607;&#3637;&#3656;\&#3600;&#3634;&#3609;&#3586;&#3657;&#3629;&#3617;&#3641;&#3621;&#3648;&#3592;&#3657;&#3634;&#3627;&#3609;&#3657;&#3634;&#3607;&#3637;&#3656;%20&#3626;&#3606;&#3634;&#3610;&#3633;&#3609;&#3649;&#3621;&#3632;&#3592;&#3657;&#3634;&#3591;&#3648;&#3627;&#3617;&#3634;&#3610;&#3619;&#3636;&#3585;&#3634;&#3619;xlsx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app-share\BappBudgetGrp\&#3591;&#3634;&#3609;&#3611;&#3637;48\&#3649;&#3612;&#3609;&#3591;&#3634;&#3609;&#3619;&#3632;&#3618;&#3632;&#3618;&#3634;&#3623;\LP_NOW\zzx\&#3585;&#3619;&#3632;&#3605;&#3640;&#3657;&#3609;&#3648;&#3624;&#3619;&#3625;&#3600;&#3585;&#3636;&#3592;45\&#3585;&#3619;&#3632;&#3605;&#3640;&#3657;&#3609;&#3648;&#3624;&#3619;&#3625;&#3600;&#3585;&#3636;&#3592;_&#3611;&#3619;&#3633;&#3610;&#3611;&#3619;&#3640;&#3591;&#3594;&#3611;&#3648;&#3621;&#3655;&#3585;_OK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3591;&#3610;57\&#3586;&#3629;&#3605;&#3633;&#3657;&#3591;58\&#3594;&#3637;&#3657;&#3649;&#3592;&#3591;&#3585;&#3619;&#3619;&#3617;&#3634;&#3608;&#3636;&#3585;&#3634;&#3619;58\Users\Administrator\Desktop\&#3591;&#3610;54\form53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&#3591;&#3610;57\&#3586;&#3629;&#3605;&#3633;&#3657;&#3591;58\&#3594;&#3637;&#3657;&#3649;&#3592;&#3591;&#3585;&#3619;&#3619;&#3617;&#3634;&#3608;&#3636;&#3585;&#3634;&#3619;58\Users\Administrator\Desktop\&#3591;&#3610;54\form53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mail.oae.go.th/Users/Administrator/Desktop/&#3591;&#3610;54/form53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tthichai\data\E-Links\links-form\Form-comm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3591;&#3610;57\&#3586;&#3629;&#3605;&#3633;&#3657;&#3591;58\&#3594;&#3637;&#3657;&#3649;&#3592;&#3591;&#3585;&#3619;&#3619;&#3617;&#3634;&#3608;&#3636;&#3585;&#3634;&#3619;58\Users\supaporn-j\AppData\Local\Microsoft\Windows\Temporary%20Internet%20Files\Content.IE5\97MN8GQO\Documents%20and%20Settings\0130bwan\My%20Documents\&#3591;&#3611;&#3617;.54\&#3586;&#3657;&#3629;&#3617;&#3641;&#3621;&#3613;&#3638;&#3585;&#3629;&#3610;&#3619;&#3617;54\00001056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3611;&#3599;&#3636;&#3610;&#3633;&#3605;&#3636;&#3585;&#3634;&#3619;-3\My%20Documents\adb\spar&#3585;&#3619;&#3617;\money44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NT\Profiles\a-twarya\Personal\INVOICEprototype1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m3\driveC%20COM3\&#3586;&#3609;&#3634;&#3604;&#3585;&#3621;&#3634;&#3591;\&#3611;&#3619;&#3632;&#3617;&#3634;&#3603;&#3585;&#3634;&#3619;\&#3649;&#3617;&#3656;&#3611;&#3619;&#3632;&#3592;&#3633;&#3609;&#3605;&#3660;\&#3611;&#3617;&#3585;.&#3629;&#3657;&#3634;&#3618;&#3649;&#3604;&#3591;&#3585;&#3621;&#3640;&#3656;&#3617;2\&#3611;&#3617;&#3585;.&#3607;&#3656;&#3634;&#3648;&#3626;&#3621;&#3634;&#3585;&#3621;&#3640;&#3656;&#3617;3\&#3611;&#3617;&#3585;&#3607;&#3656;&#3634;&#3648;&#3626;&#3621;&#3634;&#3592;&#3657;&#3634;&#3591;&#3648;&#3627;&#3617;&#3634;&#3607;&#3633;&#3657;&#3591;&#3627;&#3617;&#3604;&#3611;&#3637;45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ผ1-ผ2 (2538)"/>
      <sheetName val="กต.ผง.51-2"/>
      <sheetName val="กต.ผง.51-2 (2)"/>
      <sheetName val="กันเหลื่อม,กันขยาย"/>
      <sheetName val="รูปตัดดินขุด"/>
      <sheetName val="unit-cost"/>
      <sheetName val="เข็มพืด(กส.)"/>
      <sheetName val="คอนกรีต SW"/>
      <sheetName val="ดินขุดML"/>
      <sheetName val="ดินขุดM1R"/>
      <sheetName val="ผ1-ผ2_(2538)"/>
      <sheetName val="กต_ผง_51-2"/>
      <sheetName val="กต_ผง_51-2_(2)"/>
      <sheetName val="รูปตัด-สูบน้ำ(ระหว่าง)"/>
      <sheetName val="12.ภาค"/>
      <sheetName val="10.ลักษณะงาน"/>
      <sheetName val="9.ประเภทงาน"/>
      <sheetName val="8.ผลผลิตโครงการ"/>
      <sheetName val="7.ยุทธศาสตร์"/>
      <sheetName val="4.จังหวัด"/>
      <sheetName val="3.อำเภอ"/>
      <sheetName val="2.ตำบล"/>
      <sheetName val="1.สำนัก-กอง"/>
      <sheetName val="16.สถานะดำเนินการ"/>
      <sheetName val="25.ความจำเป็นของการดำเนินการ"/>
      <sheetName val="6.ลุ่มน้ำย่อย"/>
      <sheetName val="26.หน่วยงานรับผิดชอบ"/>
      <sheetName val="SECTION"/>
      <sheetName val="ปลูกหญ้า"/>
      <sheetName val="ผ1-ผ2_(2538)1"/>
      <sheetName val="กต_ผง_51-21"/>
      <sheetName val="กต_ผง_51-2_(2)1"/>
      <sheetName val="เข็มพืด(กส_)"/>
      <sheetName val="คอนกรีต_SW"/>
      <sheetName val="12_ภาค"/>
      <sheetName val="10_ลักษณะงาน"/>
      <sheetName val="9_ประเภทงาน"/>
      <sheetName val="8_ผลผลิตโครงการ"/>
      <sheetName val="7_ยุทธศาสตร์"/>
      <sheetName val="4_จังหวัด"/>
      <sheetName val="3_อำเภอ"/>
      <sheetName val="2_ตำบล"/>
      <sheetName val="1_สำนัก-กอง"/>
      <sheetName val="16_สถานะดำเนินการ"/>
      <sheetName val="25_ความจำเป็นของการดำเนินการ"/>
      <sheetName val="6_ลุ่มน้ำย่อย"/>
      <sheetName val="26_หน่วยงานรับผิดชอบ"/>
      <sheetName val="ผ1-ผ2_(2538)4"/>
      <sheetName val="กต_ผง_51-24"/>
      <sheetName val="กต_ผง_51-2_(2)4"/>
      <sheetName val="เข็มพืด(กส_)3"/>
      <sheetName val="คอนกรีต_SW3"/>
      <sheetName val="12_ภาค3"/>
      <sheetName val="10_ลักษณะงาน3"/>
      <sheetName val="9_ประเภทงาน3"/>
      <sheetName val="8_ผลผลิตโครงการ3"/>
      <sheetName val="7_ยุทธศาสตร์3"/>
      <sheetName val="4_จังหวัด3"/>
      <sheetName val="3_อำเภอ3"/>
      <sheetName val="2_ตำบล3"/>
      <sheetName val="1_สำนัก-กอง3"/>
      <sheetName val="16_สถานะดำเนินการ3"/>
      <sheetName val="25_ความจำเป็นของการดำเนินการ3"/>
      <sheetName val="6_ลุ่มน้ำย่อย3"/>
      <sheetName val="26_หน่วยงานรับผิดชอบ3"/>
      <sheetName val="ผ1-ผ2_(2538)2"/>
      <sheetName val="กต_ผง_51-22"/>
      <sheetName val="กต_ผง_51-2_(2)2"/>
      <sheetName val="เข็มพืด(กส_)1"/>
      <sheetName val="คอนกรีต_SW1"/>
      <sheetName val="12_ภาค1"/>
      <sheetName val="10_ลักษณะงาน1"/>
      <sheetName val="9_ประเภทงาน1"/>
      <sheetName val="8_ผลผลิตโครงการ1"/>
      <sheetName val="7_ยุทธศาสตร์1"/>
      <sheetName val="4_จังหวัด1"/>
      <sheetName val="3_อำเภอ1"/>
      <sheetName val="2_ตำบล1"/>
      <sheetName val="1_สำนัก-กอง1"/>
      <sheetName val="16_สถานะดำเนินการ1"/>
      <sheetName val="25_ความจำเป็นของการดำเนินการ1"/>
      <sheetName val="6_ลุ่มน้ำย่อย1"/>
      <sheetName val="26_หน่วยงานรับผิดชอบ1"/>
      <sheetName val="ผ1-ผ2_(2538)3"/>
      <sheetName val="กต_ผง_51-23"/>
      <sheetName val="กต_ผง_51-2_(2)3"/>
      <sheetName val="เข็มพืด(กส_)2"/>
      <sheetName val="คอนกรีต_SW2"/>
      <sheetName val="12_ภาค2"/>
      <sheetName val="10_ลักษณะงาน2"/>
      <sheetName val="9_ประเภทงาน2"/>
      <sheetName val="8_ผลผลิตโครงการ2"/>
      <sheetName val="7_ยุทธศาสตร์2"/>
      <sheetName val="4_จังหวัด2"/>
      <sheetName val="3_อำเภอ2"/>
      <sheetName val="2_ตำบล2"/>
      <sheetName val="1_สำนัก-กอง2"/>
      <sheetName val="16_สถานะดำเนินการ2"/>
      <sheetName val="25_ความจำเป็นของการดำเนินการ2"/>
      <sheetName val="6_ลุ่มน้ำย่อย2"/>
      <sheetName val="26_หน่วยงานรับผิดชอบ2"/>
      <sheetName val="คำชี้แจง"/>
      <sheetName val="ชป.325"/>
      <sheetName val="แผนงาน"/>
      <sheetName val="รายละเอียด"/>
      <sheetName val="02รายละเอียดการคำนวณปรับใหม (2)"/>
      <sheetName val="รายละเอียดราคา"/>
      <sheetName val="สรุปขุดลอก (หลัขุด) (2)"/>
      <sheetName val="Sheet1"/>
      <sheetName val="สรุปขุดลอก (หลัขุด)"/>
      <sheetName val="ค่าระดับ"/>
      <sheetName val="สรุปขุดลอก"/>
      <sheetName val="ราคากลาง"/>
      <sheetName val="0+000"/>
      <sheetName val="0+200"/>
      <sheetName val="0+400"/>
      <sheetName val="0+600"/>
      <sheetName val="0+800"/>
      <sheetName val="1+000"/>
      <sheetName val="1+200"/>
      <sheetName val="1+400"/>
      <sheetName val="1+600"/>
      <sheetName val="1+800"/>
      <sheetName val="2+000"/>
      <sheetName val="2+200"/>
      <sheetName val="2+400"/>
      <sheetName val="2+600"/>
      <sheetName val="2+800"/>
      <sheetName val="3+000"/>
      <sheetName val="3+200 "/>
      <sheetName val="3+400"/>
      <sheetName val="3+600"/>
      <sheetName val="3+800"/>
      <sheetName val="4+000"/>
      <sheetName val="4+200"/>
      <sheetName val="4+400"/>
      <sheetName val="4+600"/>
      <sheetName val="4+800"/>
      <sheetName val="5+000 "/>
      <sheetName val="5+200"/>
      <sheetName val="5+400"/>
      <sheetName val="5+600"/>
      <sheetName val="5+800"/>
      <sheetName val="6+000"/>
      <sheetName val="6+200"/>
      <sheetName val="6+400"/>
      <sheetName val="6+600"/>
      <sheetName val="น้ำมัน"/>
      <sheetName val="แผนที่"/>
      <sheetName val="Sheet2"/>
      <sheetName val="2558"/>
      <sheetName val="2559"/>
      <sheetName val="2560"/>
      <sheetName val="2561"/>
      <sheetName val="2562"/>
      <sheetName val="table แจ้งปริมาณงาและราคา(BOQ)"/>
      <sheetName val="แผนงาน+ข้อมูลงาน"/>
      <sheetName val="คำชี้แจง(ข้อมูลงาน)"/>
      <sheetName val="2.คำชี้แจง"/>
      <sheetName val="3.แบบ ปมก.ปก"/>
      <sheetName val="3.1 ฟอร์ม ชป.325 "/>
      <sheetName val="3.2-3.3 รายละเอืยดสรุปงบประมาณ"/>
      <sheetName val="3.4-(1)แผนงาน"/>
      <sheetName val="3.4-(2)แผนเงิน"/>
      <sheetName val="3.5.1รายละเอียด-จ้างเหมา"/>
      <sheetName val="3.5.1(1)จ้างเหมา-Factor F ชป."/>
      <sheetName val="3.5.1(2)จ้างเหมา-Factor Fงานทาง"/>
      <sheetName val="Rate data ทำเอง"/>
      <sheetName val="3.5.2รายละเอียด-ทำเอง"/>
      <sheetName val="3.6รคน.ค่าจ้างชั่วคราวทำเอง"/>
      <sheetName val="3.7ใบแจ้งปริมาณงานและราคา(BOQ)"/>
      <sheetName val="3.8ทำเอง-ชป."/>
      <sheetName val="3.8ทำเอง-ท่อเหลี่ยม"/>
      <sheetName val="3.8ทำเอง-ไม่มี"/>
      <sheetName val="3.9Factor F(งานจ้างเหมา)"/>
      <sheetName val="3.9ค่าอำนวยการ(งานทำเอง)"/>
      <sheetName val="3.10 1 แผ่น 1 โครงการ"/>
      <sheetName val="3.11แผนที่ 50000"/>
      <sheetName val="3.12รูปภาพ 1"/>
      <sheetName val="4.ราคาน้ำมัน"/>
      <sheetName val="4.1รายการคำนวณอัตราราคางาน"/>
      <sheetName val="4.2แผนที่แสดงระยะทางSSK."/>
      <sheetName val="4.2-(1)อัตราค่าขนssk.- donghula"/>
      <sheetName val="4.3 ต.1 ราคางานดินจ้างเหมา"/>
      <sheetName val="4.3 ต.1 ราคางานดินดำเนินเอง "/>
      <sheetName val="4.3 ต.2 ราคางานคอนกรีต "/>
      <sheetName val="4.3 ต.3 ราคางานไม้"/>
      <sheetName val="4.3 ต.4 ราคางานท่อ คสล."/>
      <sheetName val="เล่มที่ 3"/>
      <sheetName val="5.รายการคำนวณปริมาณงาน"/>
      <sheetName val="5.1สรุป"/>
      <sheetName val="2.ตัวอย่าง จาก นม."/>
      <sheetName val="182588 1"/>
      <sheetName val="182588 1 (2)"/>
      <sheetName val="S"/>
      <sheetName val="รายการแบบประกอบ"/>
      <sheetName val="งานปลูกหญ้า"/>
      <sheetName val="งานนั่งร้านค้ำยัน"/>
      <sheetName val="R09_1"/>
      <sheetName val="ผ1-ผ2_(2538)5"/>
      <sheetName val="กต_ผง_51-25"/>
      <sheetName val="กต_ผง_51-2_(2)5"/>
      <sheetName val="เข็มพืด(กส_)4"/>
      <sheetName val="คอนกรีต_SW4"/>
      <sheetName val="12_ภาค4"/>
      <sheetName val="10_ลักษณะงาน4"/>
      <sheetName val="9_ประเภทงาน4"/>
      <sheetName val="8_ผลผลิตโครงการ4"/>
      <sheetName val="7_ยุทธศาสตร์4"/>
      <sheetName val="4_จังหวัด4"/>
      <sheetName val="3_อำเภอ4"/>
      <sheetName val="2_ตำบล4"/>
      <sheetName val="1_สำนัก-กอง4"/>
      <sheetName val="16_สถานะดำเนินการ4"/>
      <sheetName val="25_ความจำเป็นของการดำเนินการ4"/>
      <sheetName val="6_ลุ่มน้ำย่อย4"/>
      <sheetName val="26_หน่วยงานรับผิดชอบ4"/>
      <sheetName val="ชป_325"/>
      <sheetName val="02รายละเอียดการคำนวณปรับใหม_(2)"/>
      <sheetName val="สรุปขุดลอก_(หลัขุด)_(2)"/>
      <sheetName val="สรุปขุดลอก_(หลัขุด)"/>
      <sheetName val="3+200_"/>
      <sheetName val="5+000_"/>
      <sheetName val="รายการคำนวณ1"/>
      <sheetName val="อัตราราคางานดิน_2"/>
      <sheetName val="ประเภทคอม"/>
      <sheetName val="หน่วยงาน"/>
      <sheetName val="ประเภทรายการ"/>
      <sheetName val="ผาย"/>
      <sheetName val="ผ1-ผ2_(2538)6"/>
      <sheetName val="กต_ผง_51-26"/>
      <sheetName val="กต_ผง_51-2_(2)6"/>
      <sheetName val="เข็มพืด(กส_)5"/>
      <sheetName val="คอนกรีต_SW5"/>
      <sheetName val="12_ภาค5"/>
      <sheetName val="10_ลักษณะงาน5"/>
      <sheetName val="9_ประเภทงาน5"/>
      <sheetName val="8_ผลผลิตโครงการ5"/>
      <sheetName val="7_ยุทธศาสตร์5"/>
      <sheetName val="4_จังหวัด5"/>
      <sheetName val="3_อำเภอ5"/>
      <sheetName val="2_ตำบล5"/>
      <sheetName val="1_สำนัก-กอง5"/>
      <sheetName val="16_สถานะดำเนินการ5"/>
      <sheetName val="25_ความจำเป็นของการดำเนินการ5"/>
      <sheetName val="6_ลุ่มน้ำย่อย5"/>
      <sheetName val="26_หน่วยงานรับผิดชอบ5"/>
      <sheetName val="ชป_3251"/>
      <sheetName val="02รายละเอียดการคำนวณปรับใหม_(21"/>
      <sheetName val="สรุปขุดลอก_(หลัขุด)_(2)1"/>
      <sheetName val="สรุปขุดลอก_(หลัขุด)1"/>
      <sheetName val="3+200_1"/>
      <sheetName val="5+000_1"/>
      <sheetName val="table_แจ้งปริมาณงาและราคา(BOQ)"/>
      <sheetName val="2_คำชี้แจง"/>
      <sheetName val="3_แบบ_ปมก_ปก"/>
      <sheetName val="3_1_ฟอร์ม_ชป_325_"/>
      <sheetName val="3_2-3_3_รายละเอืยดสรุปงบประมาณ"/>
      <sheetName val="3_4-(1)แผนงาน"/>
      <sheetName val="3_4-(2)แผนเงิน"/>
      <sheetName val="3_5_1รายละเอียด-จ้างเหมา"/>
      <sheetName val="3_5_1(1)จ้างเหมา-Factor_F_ชป_"/>
      <sheetName val="3_5_1(2)จ้างเหมา-Factor_Fงานทาง"/>
      <sheetName val="Rate_data_ทำเอง"/>
      <sheetName val="3_5_2รายละเอียด-ทำเอง"/>
      <sheetName val="3_6รคน_ค่าจ้างชั่วคราวทำเอง"/>
      <sheetName val="3_7ใบแจ้งปริมาณงานและราคา(BOQ)"/>
      <sheetName val="3_8ทำเอง-ชป_"/>
      <sheetName val="3_8ทำเอง-ท่อเหลี่ยม"/>
      <sheetName val="3_8ทำเอง-ไม่มี"/>
      <sheetName val="3_9Factor_F(งานจ้างเหมา)"/>
      <sheetName val="3_9ค่าอำนวยการ(งานทำเอง)"/>
      <sheetName val="3_10_1_แผ่น_1_โครงการ"/>
      <sheetName val="3_11แผนที่_50000"/>
      <sheetName val="3_12รูปภาพ_1"/>
      <sheetName val="4_ราคาน้ำมัน"/>
      <sheetName val="4_1รายการคำนวณอัตราราคางาน"/>
      <sheetName val="4_2แผนที่แสดงระยะทางSSK_"/>
      <sheetName val="4_2-(1)อัตราค่าขนssk_-_donghula"/>
      <sheetName val="4_3_ต_1_ราคางานดินจ้างเหมา"/>
      <sheetName val="4_3_ต_1_ราคางานดินดำเนินเอง_"/>
      <sheetName val="4_3_ต_2_ราคางานคอนกรีต_"/>
      <sheetName val="4_3_ต_3_ราคางานไม้"/>
      <sheetName val="4_3_ต_4_ราคางานท่อ_คสล_"/>
      <sheetName val="เล่มที่_3"/>
      <sheetName val="5_รายการคำนวณปริมาณงาน"/>
      <sheetName val="5_1สรุป"/>
      <sheetName val="2_ตัวอย่าง_จาก_นม_"/>
      <sheetName val="182588_1"/>
      <sheetName val="182588_1_(2)"/>
      <sheetName val="Cal Fto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แบบก.10"/>
      <sheetName val="แบบก.11"/>
      <sheetName val="แบบก.12"/>
      <sheetName val="ต่อหน่วย"/>
      <sheetName val="แบบก_10"/>
      <sheetName val="แบบก_11"/>
      <sheetName val="แบบก_12"/>
      <sheetName val="แบบก_101"/>
      <sheetName val="แบบก_111"/>
      <sheetName val="แบบก_12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****01"/>
      <sheetName val="ประมาณการ"/>
      <sheetName val="ข้อมูลเบื้องต้น"/>
      <sheetName val="ทำนบดิน 1"/>
      <sheetName val="ทำนบดิน 3"/>
      <sheetName val="ทำนบดิน 4"/>
      <sheetName val="ประมาณการเก่า "/>
      <sheetName val="คสลsp (2)"/>
      <sheetName val="S-SP new"/>
      <sheetName val="unit-p"/>
      <sheetName val="UNIT"/>
      <sheetName val="ราคาวัสดุ"/>
      <sheetName val="KS11"/>
      <sheetName val="KS12 "/>
      <sheetName val="ตารางแยก"/>
      <sheetName val="จัดชื้อ"/>
      <sheetName val="แผนจัดจ้าง "/>
      <sheetName val="ML"/>
      <sheetName val="ราคากลาง1"/>
      <sheetName val="ราคากลาง2"/>
      <sheetName val="ไม้-เหล็ก"/>
      <sheetName val="รากลางจ้างเหมา"/>
      <sheetName val="ข้อมูลเบื้ฬงต้น"/>
      <sheetName val="ఈัఔชื้อ"/>
      <sheetName val="ుผఙจัดจ੉าง "/>
      <sheetName val="ไม้-เษล็ก"/>
      <sheetName val="أากลางจ้างเหมา"/>
      <sheetName val="ราคากลางⴔ"/>
      <sheetName val="_x0000_=vòv_x0000__x0000__x0000__x0000__x0014_-_x0015__x0000_ø,_x0015__x0000_oxòv"/>
      <sheetName val="_x0000_"/>
      <sheetName val="____01"/>
      <sheetName val="25BASIN"/>
      <sheetName val="ขนาดกลาง"/>
      <sheetName val="ทำนบดิน"/>
      <sheetName val="?=vòv????_x0014_-_x0015_?ø,_x0015_?oxòv"/>
      <sheetName val="?"/>
      <sheetName val="Sheet1"/>
      <sheetName val="เพิ่มเติม A"/>
      <sheetName val="ทำนบดิน_1"/>
      <sheetName val="ทำนบดิน_3"/>
      <sheetName val="ทำนบดิน_4"/>
      <sheetName val="ประมาณการเก่า_"/>
      <sheetName val="คสลsp_(2)"/>
      <sheetName val="S-SP_new"/>
      <sheetName val="KS12_"/>
      <sheetName val="แผนจัดจ้าง_"/>
      <sheetName val="ుผఙจัดจ੉าง_"/>
      <sheetName val="=vòv-ø,oxòv"/>
      <sheetName val=""/>
      <sheetName val="?=vòv????-?ø,?oxòv"/>
      <sheetName val="เพิ่มเติม_A"/>
      <sheetName val="ทำนบดิน_13"/>
      <sheetName val="ทำนบดิน_33"/>
      <sheetName val="ทำนบดิน_43"/>
      <sheetName val="ประมาณการเก่า_3"/>
      <sheetName val="คสลsp_(2)3"/>
      <sheetName val="S-SP_new3"/>
      <sheetName val="KS12_3"/>
      <sheetName val="แผนจัดจ้าง_3"/>
      <sheetName val="ుผఙจัดจ੉าง_3"/>
      <sheetName val="เพิ่มเติม_A3"/>
      <sheetName val="ทำนบดิน_11"/>
      <sheetName val="ทำนบดิน_31"/>
      <sheetName val="ทำนบดิน_41"/>
      <sheetName val="ประมาณการเก่า_1"/>
      <sheetName val="คสลsp_(2)1"/>
      <sheetName val="S-SP_new1"/>
      <sheetName val="KS12_1"/>
      <sheetName val="แผนจัดจ้าง_1"/>
      <sheetName val="ుผఙจัดจ੉าง_1"/>
      <sheetName val="เพิ่มเติม_A1"/>
      <sheetName val="ทำนบดิน_12"/>
      <sheetName val="ทำนบดิน_32"/>
      <sheetName val="ทำนบดิน_42"/>
      <sheetName val="ประมาณการเก่า_2"/>
      <sheetName val="คสลsp_(2)2"/>
      <sheetName val="S-SP_new2"/>
      <sheetName val="KS12_2"/>
      <sheetName val="แผนจัดจ้าง_2"/>
      <sheetName val="ుผఙจัดจ੉าง_2"/>
      <sheetName val="เพิ่มเติม_A2"/>
      <sheetName val="ค่ากำกับ ก่อสร้าง 12 (2)"/>
      <sheetName val="ค่ากำกับ ก่อสร้าง 12"/>
      <sheetName val="3"/>
      <sheetName val="10"/>
      <sheetName val="12"/>
      <sheetName val="รวม"/>
      <sheetName val="เลขประมาณการ"/>
      <sheetName val="ตารางที่ 1"/>
      <sheetName val="ตารางที่ 2"/>
      <sheetName val="รายละเอียดหน่วยงานฝาก สชป.12"/>
      <sheetName val="ค่าเตรียม1"/>
      <sheetName val="ค่าเตรียม2"/>
      <sheetName val="งบดำเนินงาน"/>
      <sheetName val="งบรายจ่ายอื่น"/>
      <sheetName val="งบลงทุน"/>
      <sheetName val="งานฝาก+อื่นๆ"/>
      <sheetName val="รวม สชป.12"/>
      <sheetName val="2562 เพิ่มเติม"/>
      <sheetName val="สรุป สชป.12 (2)"/>
      <sheetName val="สรุป"/>
      <sheetName val="พลเทพ"/>
      <sheetName val="ท่าโบสถ์"/>
      <sheetName val="สามชุก"/>
      <sheetName val="ดอนเจดีย์"/>
      <sheetName val="โพธิ์พระยา"/>
      <sheetName val="บรมธาตุ"/>
      <sheetName val="ชัณสูตร"/>
      <sheetName val="ยางมณี"/>
      <sheetName val="ผักไห่"/>
      <sheetName val="กระเสียว"/>
      <sheetName val="เจ้าพระยา"/>
      <sheetName val="ทับเสลา"/>
      <sheetName val="อุทัยธานี"/>
      <sheetName val="ชัยนาท"/>
      <sheetName val="สิงห์บุรี"/>
      <sheetName val="อ่างทอง"/>
      <sheetName val="สุพรรณบุรี"/>
      <sheetName val="คส."/>
      <sheetName val="ผคก."/>
      <sheetName val="ผจบ."/>
      <sheetName val="ผวศ."/>
      <sheetName val="รวม กผง."/>
      <sheetName val="สรุป สชป.12"/>
      <sheetName val="คบ.พลเทพ"/>
      <sheetName val="คบ.ท่าโบสถ์"/>
      <sheetName val="คบ.สามชุก"/>
      <sheetName val="คบ.ดอนเจดีย์"/>
      <sheetName val="คบ.โพธิ์พระยา"/>
      <sheetName val="คบ.บรมธาตุ"/>
      <sheetName val="คบ.ชัณสูตร"/>
      <sheetName val="คบ.ยางมณี"/>
      <sheetName val="คบ.ผักไห่"/>
      <sheetName val="คบ.กระเสียว"/>
      <sheetName val="คบ.เจ้าพระยา"/>
      <sheetName val="คบ.ทับเสลา"/>
      <sheetName val="คป.อุทัยธานี"/>
      <sheetName val="คป.ชัยนาท"/>
      <sheetName val="คป.สิงห์บุรี"/>
      <sheetName val="คป.อ่างทอง"/>
      <sheetName val="คป.สุพรรณบุรี"/>
      <sheetName val="คส.12"/>
      <sheetName val="ผคก.ชป.12"/>
      <sheetName val="ผจบ.ชป.12"/>
      <sheetName val="ผวศ.ชป.12"/>
      <sheetName val="ค่ากำกับ_ก่อสร้าง_12_(2)"/>
      <sheetName val="ค่ากำกับ_ก่อสร้าง_12"/>
      <sheetName val="ตารางที่_1"/>
      <sheetName val="ตารางที่_2"/>
      <sheetName val="รายละเอียดหน่วยงานฝาก_สชป_12"/>
      <sheetName val="รวม_สชป_12"/>
      <sheetName val="2562_เพิ่มเติม"/>
      <sheetName val="สรุป_สชป_12_(2)"/>
      <sheetName val="คส_"/>
      <sheetName val="ผคก_"/>
      <sheetName val="ผจบ_"/>
      <sheetName val="ผวศ_"/>
      <sheetName val="รวม_กผง_"/>
      <sheetName val="สรุป_สชป_12"/>
      <sheetName val="คบ_พลเทพ"/>
      <sheetName val="คบ_ท่าโบสถ์"/>
      <sheetName val="คบ_สามชุก"/>
      <sheetName val="คบ_ดอนเจดีย์"/>
      <sheetName val="คบ_โพธิ์พระยา"/>
      <sheetName val="คบ_บรมธาตุ"/>
      <sheetName val="คบ_ชัณสูตร"/>
      <sheetName val="คบ_ยางมณี"/>
      <sheetName val="คบ_ผักไห่"/>
      <sheetName val="คบ_กระเสียว"/>
      <sheetName val="คบ_เจ้าพระยา"/>
      <sheetName val="คบ_ทับเสลา"/>
      <sheetName val="คป_อุทัยธานี"/>
      <sheetName val="คป_ชัยนาท"/>
      <sheetName val="คป_สิงห์บุรี"/>
      <sheetName val="คป_อ่างทอง"/>
      <sheetName val="คป_สุพรรณบุรี"/>
      <sheetName val="คส_12"/>
      <sheetName val="ผคก_ชป_12"/>
      <sheetName val="ผจบ_ชป_12"/>
      <sheetName val="ผวศ_ชป_12"/>
      <sheetName val="_=vòv_____x0014_-_x0015__ø,_x0015__oxòv"/>
      <sheetName val="_"/>
      <sheetName val="_=vòv____-_ø,_oxòv"/>
      <sheetName val="ทำนบดิน_14"/>
      <sheetName val="ทำนบดิน_34"/>
      <sheetName val="ทำนบดิน_44"/>
      <sheetName val="ประมาณการเก่า_4"/>
      <sheetName val="คสลsp_(2)4"/>
      <sheetName val="S-SP_new4"/>
      <sheetName val="KS12_4"/>
      <sheetName val="แผนจัดจ้าง_4"/>
      <sheetName val="ుผఙจัดจ੉าง_4"/>
      <sheetName val="เพิ่มเติม_A4"/>
      <sheetName val="ค่ากำกับ_ก่อสร้าง_12_(2)1"/>
      <sheetName val="ค่ากำกับ_ก่อสร้าง_121"/>
      <sheetName val="ตารางที่_11"/>
      <sheetName val="ตารางที่_21"/>
      <sheetName val="รายละเอียดหน่วยงานฝาก_สชป_121"/>
      <sheetName val="รวม_สชป_121"/>
      <sheetName val="2562_เพิ่มเติม1"/>
      <sheetName val="สรุป_สชป_12_(2)1"/>
      <sheetName val="คส_1"/>
      <sheetName val="ผคก_1"/>
      <sheetName val="ผจบ_1"/>
      <sheetName val="ผวศ_1"/>
      <sheetName val="รวม_กผง_1"/>
      <sheetName val="สรุป_สชป_121"/>
      <sheetName val="คบ_พลเทพ1"/>
      <sheetName val="คบ_ท่าโบสถ์1"/>
      <sheetName val="คบ_สามชุก1"/>
      <sheetName val="คบ_ดอนเจดีย์1"/>
      <sheetName val="คบ_โพธิ์พระยา1"/>
      <sheetName val="คบ_บรมธาตุ1"/>
      <sheetName val="คบ_ชัณสูตร1"/>
      <sheetName val="คบ_ยางมณี1"/>
      <sheetName val="คบ_ผักไห่1"/>
      <sheetName val="คบ_กระเสียว1"/>
      <sheetName val="คบ_เจ้าพระยา1"/>
      <sheetName val="คบ_ทับเสลา1"/>
      <sheetName val="คป_อุทัยธานี1"/>
      <sheetName val="คป_ชัยนาท1"/>
      <sheetName val="คป_สิงห์บุรี1"/>
      <sheetName val="คป_อ่างทอง1"/>
      <sheetName val="คป_สุพรรณบุรี1"/>
      <sheetName val="คส_121"/>
      <sheetName val="ผคก_ชป_121"/>
      <sheetName val="ผจบ_ชป_121"/>
      <sheetName val="ผวศ_ชป_121"/>
      <sheetName val="ทำนบดิน_15"/>
      <sheetName val="ทำนบดิน_35"/>
      <sheetName val="ทำนบดิน_45"/>
      <sheetName val="ประมาณการเก่า_5"/>
      <sheetName val="คสลsp_(2)5"/>
      <sheetName val="S-SP_new5"/>
      <sheetName val="KS12_5"/>
      <sheetName val="แผนจัดจ้าง_5"/>
      <sheetName val="ుผఙจัดจ੉าง_5"/>
      <sheetName val="เพิ่มเติม_A5"/>
      <sheetName val="ค่ากำกับ_ก่อสร้าง_12_(2)2"/>
      <sheetName val="ค่ากำกับ_ก่อสร้าง_122"/>
      <sheetName val="ตารางที่_12"/>
      <sheetName val="ตารางที่_22"/>
      <sheetName val="รายละเอียดหน่วยงานฝาก_สชป_122"/>
      <sheetName val="รวม_สชป_122"/>
      <sheetName val="2562_เพิ่มเติม2"/>
      <sheetName val="สรุป_สชป_12_(2)2"/>
      <sheetName val="คส_2"/>
      <sheetName val="ผคก_2"/>
      <sheetName val="ผจบ_2"/>
      <sheetName val="ผวศ_2"/>
      <sheetName val="รวม_กผง_2"/>
      <sheetName val="สรุป_สชป_122"/>
      <sheetName val="คบ_พลเทพ2"/>
      <sheetName val="คบ_ท่าโบสถ์2"/>
      <sheetName val="คบ_สามชุก2"/>
      <sheetName val="คบ_ดอนเจดีย์2"/>
      <sheetName val="คบ_โพธิ์พระยา2"/>
      <sheetName val="คบ_บรมธาตุ2"/>
      <sheetName val="คบ_ชัณสูตร2"/>
      <sheetName val="คบ_ยางมณี2"/>
      <sheetName val="คบ_ผักไห่2"/>
      <sheetName val="คบ_กระเสียว2"/>
      <sheetName val="คบ_เจ้าพระยา2"/>
      <sheetName val="คบ_ทับเสลา2"/>
      <sheetName val="คป_อุทัยธานี2"/>
      <sheetName val="คป_ชัยนาท2"/>
      <sheetName val="คป_สิงห์บุรี2"/>
      <sheetName val="คป_อ่างทอง2"/>
      <sheetName val="คป_สุพรรณบุรี2"/>
      <sheetName val="คส_122"/>
      <sheetName val="ผคก_ชป_122"/>
      <sheetName val="ผจบ_ชป_122"/>
      <sheetName val="ผวศ_ชป_122"/>
      <sheetName val="ทำนบดิน_16"/>
      <sheetName val="ทำนบดิน_36"/>
      <sheetName val="ทำนบดิน_46"/>
      <sheetName val="ประมาณการเก่า_6"/>
      <sheetName val="คสลsp_(2)6"/>
      <sheetName val="S-SP_new6"/>
      <sheetName val="KS12_6"/>
      <sheetName val="แผนจัดจ้าง_6"/>
      <sheetName val="ుผఙจัดจ੉าง_6"/>
      <sheetName val="เพิ่มเติม_A6"/>
      <sheetName val="ค่ากำกับ_ก่อสร้าง_12_(2)3"/>
      <sheetName val="ค่ากำกับ_ก่อสร้าง_123"/>
      <sheetName val="ตารางที่_13"/>
      <sheetName val="ตารางที่_23"/>
      <sheetName val="รายละเอียดหน่วยงานฝาก_สชป_123"/>
      <sheetName val="รวม_สชป_123"/>
      <sheetName val="2562_เพิ่มเติม3"/>
      <sheetName val="สรุป_สชป_12_(2)3"/>
      <sheetName val="คส_3"/>
      <sheetName val="ผคก_3"/>
      <sheetName val="ผจบ_3"/>
      <sheetName val="ผวศ_3"/>
      <sheetName val="รวม_กผง_3"/>
      <sheetName val="สรุป_สชป_123"/>
      <sheetName val="คบ_พลเทพ3"/>
      <sheetName val="คบ_ท่าโบสถ์3"/>
      <sheetName val="คบ_สามชุก3"/>
      <sheetName val="คบ_ดอนเจดีย์3"/>
      <sheetName val="คบ_โพธิ์พระยา3"/>
      <sheetName val="คบ_บรมธาตุ3"/>
      <sheetName val="คบ_ชัณสูตร3"/>
      <sheetName val="คบ_ยางมณี3"/>
      <sheetName val="คบ_ผักไห่3"/>
      <sheetName val="คบ_กระเสียว3"/>
      <sheetName val="คบ_เจ้าพระยา3"/>
      <sheetName val="คบ_ทับเสลา3"/>
      <sheetName val="คป_อุทัยธานี3"/>
      <sheetName val="คป_ชัยนาท3"/>
      <sheetName val="คป_สิงห์บุรี3"/>
      <sheetName val="คป_อ่างทอง3"/>
      <sheetName val="คป_สุพรรณบุรี3"/>
      <sheetName val="คส_123"/>
      <sheetName val="ผคก_ชป_123"/>
      <sheetName val="ผจบ_ชป_123"/>
      <sheetName val="ผวศ_ชป_123"/>
      <sheetName val="Crop"/>
      <sheetName val="ตัวอย่างCwr"/>
      <sheetName val="=vòv_x0014_-_x0015_ø,_x0015_oxòv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 refreshError="1"/>
      <sheetData sheetId="319" refreshError="1"/>
      <sheetData sheetId="320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****01"/>
      <sheetName val="ปก"/>
      <sheetName val="ข้อมูลเบื้องต้น"/>
      <sheetName val="กสย11"/>
      <sheetName val="กสย11.1"/>
      <sheetName val="หน้า ปมก"/>
      <sheetName val="ปมก. "/>
      <sheetName val="รายละเอียด"/>
      <sheetName val="อัตราราคาวัสดุ"/>
      <sheetName val="อัตราลูกรังและงานทาง"/>
      <sheetName val="คสล.และวัสดุ"/>
      <sheetName val="ราคาท่อ"/>
      <sheetName val="ค่าขนส่งท่อ"/>
      <sheetName val="Irrigation Project code (R16+1)"/>
      <sheetName val="ใบหน้า"/>
      <sheetName val="Data งานจ้างเหมา"/>
      <sheetName val="อัตราราคางานคอนกรีต"/>
      <sheetName val="งานปรับปรุงหัวงาน"/>
      <sheetName val="อัตราราคางานต่างๆ "/>
      <sheetName val="กสย11_1"/>
      <sheetName val="หน้า_ปมก"/>
      <sheetName val="ปมก__"/>
      <sheetName val="คสล_และวัสดุ"/>
      <sheetName val="Irrigation_Project_code_(R16+1)"/>
      <sheetName val="____01"/>
      <sheetName val="ข้อมูล"/>
      <sheetName val="ค่าขนส่ง 23-23.99"/>
      <sheetName val="ผ1-ผ2 (2538)"/>
      <sheetName val="อ ท่อส่งน้ำเข้านา"/>
      <sheetName val="STATUS"/>
      <sheetName val="ด้านหน้าฝาย"/>
      <sheetName val="seminar(O)"/>
      <sheetName val="กสย11_11"/>
      <sheetName val="หน้า_ปมก1"/>
      <sheetName val="ปมก__1"/>
      <sheetName val="คสล_และวัสดุ1"/>
      <sheetName val="Irrigation_Project_code_(R16+11"/>
      <sheetName val="Data_งานจ้างเหมา"/>
      <sheetName val="อัตราราคางานต่างๆ_"/>
      <sheetName val="ค่าขนส่ง_23-23_99"/>
      <sheetName val="ผ1-ผ2_(2538)"/>
      <sheetName val="อ_ท่อส่งน้ำเข้านา"/>
      <sheetName val="กสย11_14"/>
      <sheetName val="หน้า_ปมก4"/>
      <sheetName val="ปมก__4"/>
      <sheetName val="คสล_และวัสดุ4"/>
      <sheetName val="Irrigation_Project_code_(R16+14"/>
      <sheetName val="Data_งานจ้างเหมา3"/>
      <sheetName val="อัตราราคางานต่างๆ_3"/>
      <sheetName val="ค่าขนส่ง_23-23_993"/>
      <sheetName val="ผ1-ผ2_(2538)3"/>
      <sheetName val="อ_ท่อส่งน้ำเข้านา3"/>
      <sheetName val="กสย11_12"/>
      <sheetName val="หน้า_ปมก2"/>
      <sheetName val="ปมก__2"/>
      <sheetName val="คสล_และวัสดุ2"/>
      <sheetName val="Irrigation_Project_code_(R16+12"/>
      <sheetName val="Data_งานจ้างเหมา1"/>
      <sheetName val="อัตราราคางานต่างๆ_1"/>
      <sheetName val="ค่าขนส่ง_23-23_991"/>
      <sheetName val="ผ1-ผ2_(2538)1"/>
      <sheetName val="อ_ท่อส่งน้ำเข้านา1"/>
      <sheetName val="กสย11_13"/>
      <sheetName val="หน้า_ปมก3"/>
      <sheetName val="ปมก__3"/>
      <sheetName val="คสล_และวัสดุ3"/>
      <sheetName val="Irrigation_Project_code_(R16+13"/>
      <sheetName val="Data_งานจ้างเหมา2"/>
      <sheetName val="อัตราราคางานต่างๆ_2"/>
      <sheetName val="ค่าขนส่ง_23-23_992"/>
      <sheetName val="ผ1-ผ2_(2538)2"/>
      <sheetName val="อ_ท่อส่งน้ำเข้านา2"/>
      <sheetName val="โครงการที่ส่งแบบฟอร์มแล้ว"/>
      <sheetName val="ฐานแยกลุ่มน้ำ"/>
      <sheetName val="กสย11_15"/>
      <sheetName val="หน้า_ปมก5"/>
      <sheetName val="ปมก__5"/>
      <sheetName val="คสล_และวัสดุ5"/>
      <sheetName val="Irrigation_Project_code_(R16+15"/>
      <sheetName val="Data_งานจ้างเหมา4"/>
      <sheetName val="อัตราราคางานต่างๆ_4"/>
      <sheetName val="ค่าขนส่ง_23-23_994"/>
      <sheetName val="ผ1-ผ2_(2538)4"/>
      <sheetName val="อ_ท่อส่งน้ำเข้านา4"/>
      <sheetName val="มิติท่อปากคลอง"/>
      <sheetName val="กสย11_17"/>
      <sheetName val="unitcostรวม"/>
      <sheetName val="ค่างานต้นทุน"/>
      <sheetName val="ปร.4"/>
      <sheetName val="กสย11_16"/>
      <sheetName val="หน้า_ปมก6"/>
      <sheetName val="ปมก__6"/>
      <sheetName val="คสล_และวัสดุ6"/>
      <sheetName val="Irrigation_Project_code_(R16+16"/>
      <sheetName val="Data_งานจ้างเหมา5"/>
      <sheetName val="อัตราราคางานต่างๆ_5"/>
      <sheetName val="ค่าขนส่ง_23-23_995"/>
      <sheetName val="ผ1-ผ2_(2538)5"/>
      <sheetName val="อ_ท่อส่งน้ำเข้านา5"/>
      <sheetName val="ปร_4"/>
      <sheetName val="กสย11_18"/>
      <sheetName val="หน้า_ปมก7"/>
      <sheetName val="ปมก__7"/>
      <sheetName val="คสล_และวัสดุ7"/>
      <sheetName val="Irrigation_Project_code_(R16+17"/>
      <sheetName val="Data_งานจ้างเหมา6"/>
      <sheetName val="อัตราราคางานต่างๆ_6"/>
      <sheetName val="ค่าขนส่ง_23-23_996"/>
      <sheetName val="ผ1-ผ2_(2538)6"/>
      <sheetName val="อ_ท่อส่งน้ำเข้านา6"/>
      <sheetName val="1"/>
      <sheetName val="สรุปเรื่องเดิม"/>
    </sheetNames>
    <sheetDataSet>
      <sheetData sheetId="0" refreshError="1"/>
      <sheetData sheetId="1" refreshError="1"/>
      <sheetData sheetId="2"/>
      <sheetData sheetId="3" refreshError="1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 refreshError="1"/>
      <sheetData sheetId="86" refreshError="1"/>
      <sheetData sheetId="87" refreshError="1"/>
      <sheetData sheetId="88" refreshError="1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 refreshError="1"/>
      <sheetData sheetId="111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DATA"/>
      <sheetName val="ทะเบียนเจ้าหน้าที่"/>
      <sheetName val="ทะเบียนจ้างเหมาบริการ"/>
      <sheetName val="โครงสร้าง"/>
      <sheetName val="กราฟ"/>
      <sheetName val="Sheet1"/>
      <sheetName val="จำนวนบุคลากรแยกตามเพศและอายุ"/>
      <sheetName val="ตำแหน่งและระดับ"/>
      <sheetName val="แยกตามวุฒิ"/>
      <sheetName val="แยกสาขา ประเภทวิชา"/>
      <sheetName val="แยกระดับและอัตราเงินเดือน"/>
      <sheetName val="เพศ อายุ ตำแหน่ง"/>
      <sheetName val="จำนวนบุคลากรในองค์กร"/>
      <sheetName val="ลาออก"/>
      <sheetName val="Sheet3"/>
      <sheetName val="จำนวนบุคลากรแยกตามสาขาวิชาตามปร"/>
      <sheetName val="Sheet2"/>
      <sheetName val="Sheet5"/>
    </sheetNames>
    <sheetDataSet>
      <sheetData sheetId="0">
        <row r="2">
          <cell r="H2" t="str">
            <v>บริหาร</v>
          </cell>
        </row>
        <row r="3">
          <cell r="H3" t="str">
            <v>สำนักวิจัย</v>
          </cell>
        </row>
        <row r="4">
          <cell r="H4" t="str">
            <v>สำนักพัฒนา</v>
          </cell>
        </row>
        <row r="5">
          <cell r="H5" t="str">
            <v>สำนักยุทธศาสตร์และแผน</v>
          </cell>
        </row>
        <row r="6">
          <cell r="H6" t="str">
            <v>สำนักอำนวยการ</v>
          </cell>
        </row>
        <row r="7">
          <cell r="H7" t="str">
            <v>อุทยานหลวงราชพฤกษ์</v>
          </cell>
        </row>
        <row r="8">
          <cell r="H8" t="str">
            <v>หน่วยตรวจสอบภายใน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สรุป"/>
      <sheetName val="S1"/>
      <sheetName val="โครงการ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eminar"/>
      <sheetName val="publicrelation"/>
      <sheetName val="consult"/>
      <sheetName val="foriegn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>
        <row r="756">
          <cell r="A756" t="str">
            <v>1 ยุทธศาสตร์การสร้างความเชื่อมั่นและการกระตุ้นเศรษฐกิจของประเทศ</v>
          </cell>
        </row>
        <row r="757">
          <cell r="A757" t="str">
            <v>2 ยุทธศาสตร์การรักษาความมั่นคงของรัฐ</v>
          </cell>
        </row>
        <row r="758">
          <cell r="A758" t="str">
            <v>3 ยุทธศาสตร์การพัฒนาสังคมและคุณภาพชีวิต</v>
          </cell>
        </row>
        <row r="759">
          <cell r="A759" t="str">
            <v>4 ยุทธศาสตร์การบริหารจัดการเศรษฐกิจให้ขยายตัวได้อย่างมีเสถียรภาพ</v>
          </cell>
        </row>
        <row r="760">
          <cell r="A760" t="str">
            <v>5 ยุทธศาสตร์การบริหารจัดการที่ดิน ทรัพยากรธรรมชาติและสิ่งแวดล้อม</v>
          </cell>
        </row>
        <row r="761">
          <cell r="A761" t="str">
            <v>6 ยุทธศาสตร์การพัฒนาวิทยาศาสตร์ เทคโนโลยี การวิจัย และนวัดกรรม</v>
          </cell>
        </row>
        <row r="762">
          <cell r="A762" t="str">
            <v>7 ยุทธศาสตร์การต่างประเทศและเศรษฐกิจระหว่างประเทศ</v>
          </cell>
        </row>
        <row r="763">
          <cell r="A763" t="str">
            <v>8 ยุทธศาสตร์การบริหารกิจกรรมบ้านเมืองที่ดี</v>
          </cell>
        </row>
        <row r="764">
          <cell r="A764" t="str">
            <v>9 รายการค่าดำเนินการภาครัฐ</v>
          </cell>
        </row>
        <row r="767">
          <cell r="A767" t="str">
            <v>1.1 แผนงานเสริมสร้างความสมานฉันท์ ความสามัคคีของคนในชาติและปฏิรูปการเมือง</v>
          </cell>
        </row>
        <row r="768">
          <cell r="A768" t="str">
            <v>1.2 แผนงานแก้ไขปัญหาและพัฒนาจังหวัดชายแดนภาคใต้</v>
          </cell>
        </row>
        <row r="769">
          <cell r="A769" t="str">
            <v>1.3 แผนงานฟื้นฟูและเสริมสร้างความเชื่อมั่นด้านเศรษฐกิจ</v>
          </cell>
        </row>
        <row r="770">
          <cell r="A770" t="str">
            <v>1.4 แผนงานขับเคลื่อนการลงทุนด้านการบริหารจัดการองค์ความรู้และทรัพยากรมนุษย์</v>
          </cell>
        </row>
        <row r="771">
          <cell r="A771" t="str">
            <v>1.5 แผนงานขับเคลื่อนการลงทุนด้านโครงสร้างพื้นฐาน</v>
          </cell>
        </row>
        <row r="772">
          <cell r="A772" t="str">
            <v>1.6 แผนงานเสริมสร้างรายได้ พัฒนาคุณภาพชีวิตและความมั่นคงด้านสังคม</v>
          </cell>
        </row>
        <row r="773">
          <cell r="A773" t="str">
            <v>1.7 แผนงานสร้างระบบประกันความเสี่ยงและระบบกระจายสินค้าเกษตร</v>
          </cell>
        </row>
        <row r="774">
          <cell r="A774" t="str">
            <v>2.1 แผนงานรักษาความสงบเรียบร้อยภายในประเทศ</v>
          </cell>
        </row>
        <row r="775">
          <cell r="A775" t="str">
            <v>2.2 แผนงานเสริมสร้างระบบป้องกันประเทศ</v>
          </cell>
        </row>
        <row r="776">
          <cell r="A776" t="str">
            <v>2.3 แผนงานพัฒนาระบบข่าวกรองของรัฐ</v>
          </cell>
        </row>
        <row r="777">
          <cell r="A777" t="str">
            <v>2.4 แผนงานป้องกันและแก้ไขปัญหาการก่อการร้ายและการรักษาผลประโยชน์ของชาติ</v>
          </cell>
        </row>
        <row r="778">
          <cell r="A778" t="str">
            <v>3.1 แผนงานขยายโอกาสและพัฒนาการศึกษา</v>
          </cell>
        </row>
        <row r="779">
          <cell r="A779" t="str">
            <v>3.2 แผนงานพัฒนาและยกระดับมาตรฐานแรงงาน</v>
          </cell>
        </row>
        <row r="780">
          <cell r="A780" t="str">
            <v>3.3 แผนงานด้านสาธารณสุข</v>
          </cell>
        </row>
        <row r="781">
          <cell r="A781" t="str">
            <v>3.4 แผนงานส่งเสริมและพัฒนาศาสนา ศิลปะและวัฒนธรรม</v>
          </cell>
        </row>
        <row r="782">
          <cell r="A782" t="str">
            <v>3.5 แผนงานสวัสดิการสังคมและความมั่นคงของมนุษย์</v>
          </cell>
        </row>
        <row r="783">
          <cell r="A783" t="str">
            <v>3.6 แผนงานสนับสนุนการประกอบอาชีพของผู้มีรายได้น้อย</v>
          </cell>
        </row>
        <row r="784">
          <cell r="A784" t="str">
            <v>3.7 แผนงานพัฒนาที่อยู่อาศัยและสภาพแวดล้อม</v>
          </cell>
        </row>
        <row r="785">
          <cell r="A785" t="str">
            <v>3.8 แผนงานพัฒนาคุณภาพชีวิตและการสงเคราะห์ผู้สูงอายุ</v>
          </cell>
        </row>
        <row r="786">
          <cell r="A786" t="str">
            <v>3.9 แผนงานคุ้มครองสิทธิผู้บริโภค</v>
          </cell>
        </row>
        <row r="787">
          <cell r="A787" t="str">
            <v>3.10 แผนงานป้องกันและแก้ไขปัญหายาเสพติด</v>
          </cell>
        </row>
        <row r="788">
          <cell r="A788" t="str">
            <v>3.11 แผนงานส่งเสริมและพัฒนากีฬาและนันทนาการ</v>
          </cell>
        </row>
        <row r="789">
          <cell r="A789" t="str">
            <v>4.1 แผนงานการเงินการคลัง</v>
          </cell>
        </row>
        <row r="790">
          <cell r="A790" t="str">
            <v>4.2 แผนงานปรับโครงสร้างเศรษฐกิจภาคเกษตร</v>
          </cell>
        </row>
        <row r="791">
          <cell r="A791" t="str">
            <v>4.3 แผนงานปรับโครงสร้างเศรษฐกิจภาคอุตสาหกรรม</v>
          </cell>
        </row>
        <row r="792">
          <cell r="A792" t="str">
            <v>4.4 แผนงานปรับโครงสร้างเศรษฐกิจภาคการท่องเที่ยวและบริการ</v>
          </cell>
        </row>
        <row r="793">
          <cell r="A793" t="str">
            <v>4.5 แผนงานปรับโครงสร้างเศรษฐกิจการตลาด การค้าและการลงทุน</v>
          </cell>
        </row>
        <row r="794">
          <cell r="A794" t="str">
            <v>4.6 แผนงานพัฒนาโครงสร้างพื้นฐานและระบบบริหารจัดการขนส่งสินค้าและบริการ</v>
          </cell>
        </row>
        <row r="795">
          <cell r="A795" t="str">
            <v>4.7 แผนงานพัฒนาและเพิ่มประสิทธิภาพการใช้พลังงาน</v>
          </cell>
        </row>
        <row r="796">
          <cell r="A796" t="str">
            <v>4.8 แผนงานพัฒนาเทคโนโลยีสารสนเทศและการสื่อสาร</v>
          </cell>
        </row>
        <row r="797">
          <cell r="A797" t="str">
            <v>5.1 แผนงานอนุรักษ์และบริหารจัดการทรัพยากรธรรมชาติ</v>
          </cell>
        </row>
        <row r="798">
          <cell r="A798" t="str">
            <v>5.2 แผนงานบริหารจัดการทรัพยากรน้ำ</v>
          </cell>
        </row>
        <row r="799">
          <cell r="A799" t="str">
            <v>5.3แผนงานป้องกัน เตือนภัย แก้ไขและฟื้นฟูความเสียหายจากภัยธรรมชาติและสาธารณภัย</v>
          </cell>
        </row>
        <row r="800">
          <cell r="A800" t="str">
            <v>5.4 แผนงานบริหารจัดการคุณภาพสิ่งแวดล้อม</v>
          </cell>
        </row>
        <row r="801">
          <cell r="A801" t="str">
            <v>5.5 แผนงานลดและบรรเทาปัญหาวิกฤติโลกร้อน</v>
          </cell>
        </row>
        <row r="802">
          <cell r="A802" t="str">
            <v>6.1 แผนงานสนับสนุนด้านวิทยาศาสตร์ เทคโนโลยีและนวัตกรรม</v>
          </cell>
        </row>
        <row r="803">
          <cell r="A803" t="str">
            <v>6.2 แผนงานวิจัยเพื่อพัฒนาประเทศ</v>
          </cell>
        </row>
        <row r="804">
          <cell r="A804" t="str">
            <v>7.1 แผนงานดำเนินนโยบายการต่างประเทศและเศรษฐกิจระหว่างประเทศ</v>
          </cell>
        </row>
        <row r="805">
          <cell r="A805" t="str">
            <v>8.1 แผนงานส่งเสริมการกระจายอำนาจการปกครอง</v>
          </cell>
        </row>
        <row r="806">
          <cell r="A806" t="str">
            <v>8.2 แผนงานบริหารจังหวัดและกลุ่มจังหวัด</v>
          </cell>
        </row>
        <row r="807">
          <cell r="A807" t="str">
            <v>8.3 แผนงานบริหารจัดการภาครัฐ</v>
          </cell>
        </row>
        <row r="808">
          <cell r="A808" t="str">
            <v>8.4 แผนงานพัฒนากฎหมายและกระบวนการยุติธรรม</v>
          </cell>
        </row>
        <row r="809">
          <cell r="A809" t="str">
            <v>8.5 แผนงานสนับสนุนการจัดการของรัฐสภา ศาลและองค์กรตามรัฐธรรมนูญ</v>
          </cell>
        </row>
        <row r="810">
          <cell r="A810" t="str">
            <v>9.1 แผนงานบริหารเพื่อรองรับกรณีฉุกเฉินหรือจำเป็น</v>
          </cell>
        </row>
        <row r="811">
          <cell r="A811" t="str">
            <v>9.2 แผนงานบริหารบุคลากรภาครัฐ</v>
          </cell>
        </row>
        <row r="812">
          <cell r="A812" t="str">
            <v>9.3แผนงานบริหารจัดการหนี้ภาครัฐ</v>
          </cell>
        </row>
        <row r="813">
          <cell r="A813" t="str">
            <v>9.4 แผนงานรายจ่ายเพื่อชดใช้เงินคงคลัง</v>
          </cell>
        </row>
        <row r="817">
          <cell r="A817" t="str">
            <v>งบดำเนินงาน</v>
          </cell>
        </row>
        <row r="818">
          <cell r="A818" t="str">
            <v>งบค่าครุภัณฑ์ ที่ดินและสิ่งก่อสร้าง</v>
          </cell>
        </row>
        <row r="819">
          <cell r="A819" t="str">
            <v>งบเงินอุดหนุน</v>
          </cell>
        </row>
        <row r="820">
          <cell r="A820" t="str">
            <v>งบรายจ่ายอื่น</v>
          </cell>
        </row>
        <row r="823">
          <cell r="A823" t="str">
            <v>ในประเทศ/สถานที่ราชการ</v>
          </cell>
        </row>
        <row r="824">
          <cell r="A824" t="str">
            <v>ในประเทศ/สถานที่เอกชน</v>
          </cell>
        </row>
        <row r="825">
          <cell r="A825" t="str">
            <v>ต่างประเทศ</v>
          </cell>
        </row>
        <row r="826">
          <cell r="A826" t="str">
            <v>ในและต่างประเทศ</v>
          </cell>
        </row>
        <row r="829">
          <cell r="A829" t="str">
            <v>เจ้าหน้าที่ของรัฐ</v>
          </cell>
        </row>
        <row r="830">
          <cell r="A830" t="str">
            <v>ประชาชนทั่วไป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eminar"/>
      <sheetName val="publicrelation"/>
      <sheetName val="consult"/>
      <sheetName val="foriegn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>
        <row r="756">
          <cell r="A756" t="str">
            <v>1 ยุทธศาสตร์การสร้างความเชื่อมั่นและการกระตุ้นเศรษฐกิจของประเทศ</v>
          </cell>
        </row>
        <row r="757">
          <cell r="A757" t="str">
            <v>2 ยุทธศาสตร์การรักษาความมั่นคงของรัฐ</v>
          </cell>
        </row>
        <row r="758">
          <cell r="A758" t="str">
            <v>3 ยุทธศาสตร์การพัฒนาสังคมและคุณภาพชีวิต</v>
          </cell>
        </row>
        <row r="759">
          <cell r="A759" t="str">
            <v>4 ยุทธศาสตร์การบริหารจัดการเศรษฐกิจให้ขยายตัวได้อย่างมีเสถียรภาพ</v>
          </cell>
        </row>
        <row r="760">
          <cell r="A760" t="str">
            <v>5 ยุทธศาสตร์การบริหารจัดการที่ดิน ทรัพยากรธรรมชาติและสิ่งแวดล้อม</v>
          </cell>
        </row>
        <row r="761">
          <cell r="A761" t="str">
            <v>6 ยุทธศาสตร์การพัฒนาวิทยาศาสตร์ เทคโนโลยี การวิจัย และนวัดกรรม</v>
          </cell>
        </row>
        <row r="762">
          <cell r="A762" t="str">
            <v>7 ยุทธศาสตร์การต่างประเทศและเศรษฐกิจระหว่างประเทศ</v>
          </cell>
        </row>
        <row r="763">
          <cell r="A763" t="str">
            <v>8 ยุทธศาสตร์การบริหารกิจกรรมบ้านเมืองที่ดี</v>
          </cell>
        </row>
        <row r="764">
          <cell r="A764" t="str">
            <v>9 รายการค่าดำเนินการภาครัฐ</v>
          </cell>
        </row>
        <row r="767">
          <cell r="A767" t="str">
            <v>1.1 แผนงานเสริมสร้างความสมานฉันท์ ความสามัคคีของคนในชาติและปฏิรูปการเมือง</v>
          </cell>
        </row>
        <row r="768">
          <cell r="A768" t="str">
            <v>1.2 แผนงานแก้ไขปัญหาและพัฒนาจังหวัดชายแดนภาคใต้</v>
          </cell>
        </row>
        <row r="769">
          <cell r="A769" t="str">
            <v>1.3 แผนงานฟื้นฟูและเสริมสร้างความเชื่อมั่นด้านเศรษฐกิจ</v>
          </cell>
        </row>
        <row r="770">
          <cell r="A770" t="str">
            <v>1.4 แผนงานขับเคลื่อนการลงทุนด้านการบริหารจัดการองค์ความรู้และทรัพยากรมนุษย์</v>
          </cell>
        </row>
        <row r="771">
          <cell r="A771" t="str">
            <v>1.5 แผนงานขับเคลื่อนการลงทุนด้านโครงสร้างพื้นฐาน</v>
          </cell>
        </row>
        <row r="772">
          <cell r="A772" t="str">
            <v>1.6 แผนงานเสริมสร้างรายได้ พัฒนาคุณภาพชีวิตและความมั่นคงด้านสังคม</v>
          </cell>
        </row>
        <row r="773">
          <cell r="A773" t="str">
            <v>1.7 แผนงานสร้างระบบประกันความเสี่ยงและระบบกระจายสินค้าเกษตร</v>
          </cell>
        </row>
        <row r="774">
          <cell r="A774" t="str">
            <v>2.1 แผนงานรักษาความสงบเรียบร้อยภายในประเทศ</v>
          </cell>
        </row>
        <row r="775">
          <cell r="A775" t="str">
            <v>2.2 แผนงานเสริมสร้างระบบป้องกันประเทศ</v>
          </cell>
        </row>
        <row r="776">
          <cell r="A776" t="str">
            <v>2.3 แผนงานพัฒนาระบบข่าวกรองของรัฐ</v>
          </cell>
        </row>
        <row r="777">
          <cell r="A777" t="str">
            <v>2.4 แผนงานป้องกันและแก้ไขปัญหาการก่อการร้ายและการรักษาผลประโยชน์ของชาติ</v>
          </cell>
        </row>
        <row r="778">
          <cell r="A778" t="str">
            <v>3.1 แผนงานขยายโอกาสและพัฒนาการศึกษา</v>
          </cell>
        </row>
        <row r="779">
          <cell r="A779" t="str">
            <v>3.2 แผนงานพัฒนาและยกระดับมาตรฐานแรงงาน</v>
          </cell>
        </row>
        <row r="780">
          <cell r="A780" t="str">
            <v>3.3 แผนงานด้านสาธารณสุข</v>
          </cell>
        </row>
        <row r="781">
          <cell r="A781" t="str">
            <v>3.4 แผนงานส่งเสริมและพัฒนาศาสนา ศิลปะและวัฒนธรรม</v>
          </cell>
        </row>
        <row r="782">
          <cell r="A782" t="str">
            <v>3.5 แผนงานสวัสดิการสังคมและความมั่นคงของมนุษย์</v>
          </cell>
        </row>
        <row r="783">
          <cell r="A783" t="str">
            <v>3.6 แผนงานสนับสนุนการประกอบอาชีพของผู้มีรายได้น้อย</v>
          </cell>
        </row>
        <row r="784">
          <cell r="A784" t="str">
            <v>3.7 แผนงานพัฒนาที่อยู่อาศัยและสภาพแวดล้อม</v>
          </cell>
        </row>
        <row r="785">
          <cell r="A785" t="str">
            <v>3.8 แผนงานพัฒนาคุณภาพชีวิตและการสงเคราะห์ผู้สูงอายุ</v>
          </cell>
        </row>
        <row r="786">
          <cell r="A786" t="str">
            <v>3.9 แผนงานคุ้มครองสิทธิผู้บริโภค</v>
          </cell>
        </row>
        <row r="787">
          <cell r="A787" t="str">
            <v>3.10 แผนงานป้องกันและแก้ไขปัญหายาเสพติด</v>
          </cell>
        </row>
        <row r="788">
          <cell r="A788" t="str">
            <v>3.11 แผนงานส่งเสริมและพัฒนากีฬาและนันทนาการ</v>
          </cell>
        </row>
        <row r="789">
          <cell r="A789" t="str">
            <v>4.1 แผนงานการเงินการคลัง</v>
          </cell>
        </row>
        <row r="790">
          <cell r="A790" t="str">
            <v>4.2 แผนงานปรับโครงสร้างเศรษฐกิจภาคเกษตร</v>
          </cell>
        </row>
        <row r="791">
          <cell r="A791" t="str">
            <v>4.3 แผนงานปรับโครงสร้างเศรษฐกิจภาคอุตสาหกรรม</v>
          </cell>
        </row>
        <row r="792">
          <cell r="A792" t="str">
            <v>4.4 แผนงานปรับโครงสร้างเศรษฐกิจภาคการท่องเที่ยวและบริการ</v>
          </cell>
        </row>
        <row r="793">
          <cell r="A793" t="str">
            <v>4.5 แผนงานปรับโครงสร้างเศรษฐกิจการตลาด การค้าและการลงทุน</v>
          </cell>
        </row>
        <row r="794">
          <cell r="A794" t="str">
            <v>4.6 แผนงานพัฒนาโครงสร้างพื้นฐานและระบบบริหารจัดการขนส่งสินค้าและบริการ</v>
          </cell>
        </row>
        <row r="795">
          <cell r="A795" t="str">
            <v>4.7 แผนงานพัฒนาและเพิ่มประสิทธิภาพการใช้พลังงาน</v>
          </cell>
        </row>
        <row r="796">
          <cell r="A796" t="str">
            <v>4.8 แผนงานพัฒนาเทคโนโลยีสารสนเทศและการสื่อสาร</v>
          </cell>
        </row>
        <row r="797">
          <cell r="A797" t="str">
            <v>5.1 แผนงานอนุรักษ์และบริหารจัดการทรัพยากรธรรมชาติ</v>
          </cell>
        </row>
        <row r="798">
          <cell r="A798" t="str">
            <v>5.2 แผนงานบริหารจัดการทรัพยากรน้ำ</v>
          </cell>
        </row>
        <row r="799">
          <cell r="A799" t="str">
            <v>5.3แผนงานป้องกัน เตือนภัย แก้ไขและฟื้นฟูความเสียหายจากภัยธรรมชาติและสาธารณภัย</v>
          </cell>
        </row>
        <row r="800">
          <cell r="A800" t="str">
            <v>5.4 แผนงานบริหารจัดการคุณภาพสิ่งแวดล้อม</v>
          </cell>
        </row>
        <row r="801">
          <cell r="A801" t="str">
            <v>5.5 แผนงานลดและบรรเทาปัญหาวิกฤติโลกร้อน</v>
          </cell>
        </row>
        <row r="802">
          <cell r="A802" t="str">
            <v>6.1 แผนงานสนับสนุนด้านวิทยาศาสตร์ เทคโนโลยีและนวัตกรรม</v>
          </cell>
        </row>
        <row r="803">
          <cell r="A803" t="str">
            <v>6.2 แผนงานวิจัยเพื่อพัฒนาประเทศ</v>
          </cell>
        </row>
        <row r="804">
          <cell r="A804" t="str">
            <v>7.1 แผนงานดำเนินนโยบายการต่างประเทศและเศรษฐกิจระหว่างประเทศ</v>
          </cell>
        </row>
        <row r="805">
          <cell r="A805" t="str">
            <v>8.1 แผนงานส่งเสริมการกระจายอำนาจการปกครอง</v>
          </cell>
        </row>
        <row r="806">
          <cell r="A806" t="str">
            <v>8.2 แผนงานบริหารจังหวัดและกลุ่มจังหวัด</v>
          </cell>
        </row>
        <row r="807">
          <cell r="A807" t="str">
            <v>8.3 แผนงานบริหารจัดการภาครัฐ</v>
          </cell>
        </row>
        <row r="808">
          <cell r="A808" t="str">
            <v>8.4 แผนงานพัฒนากฎหมายและกระบวนการยุติธรรม</v>
          </cell>
        </row>
        <row r="809">
          <cell r="A809" t="str">
            <v>8.5 แผนงานสนับสนุนการจัดการของรัฐสภา ศาลและองค์กรตามรัฐธรรมนูญ</v>
          </cell>
        </row>
        <row r="810">
          <cell r="A810" t="str">
            <v>9.1 แผนงานบริหารเพื่อรองรับกรณีฉุกเฉินหรือจำเป็น</v>
          </cell>
        </row>
        <row r="811">
          <cell r="A811" t="str">
            <v>9.2 แผนงานบริหารบุคลากรภาครัฐ</v>
          </cell>
        </row>
        <row r="812">
          <cell r="A812" t="str">
            <v>9.3แผนงานบริหารจัดการหนี้ภาครัฐ</v>
          </cell>
        </row>
        <row r="813">
          <cell r="A813" t="str">
            <v>9.4 แผนงานรายจ่ายเพื่อชดใช้เงินคงคลัง</v>
          </cell>
        </row>
        <row r="817">
          <cell r="A817" t="str">
            <v>งบดำเนินงาน</v>
          </cell>
        </row>
        <row r="818">
          <cell r="A818" t="str">
            <v>งบค่าครุภัณฑ์ ที่ดินและสิ่งก่อสร้าง</v>
          </cell>
        </row>
        <row r="819">
          <cell r="A819" t="str">
            <v>งบเงินอุดหนุน</v>
          </cell>
        </row>
        <row r="820">
          <cell r="A820" t="str">
            <v>งบรายจ่ายอื่น</v>
          </cell>
        </row>
        <row r="829">
          <cell r="A829" t="str">
            <v>เจ้าหน้าที่ของรัฐ</v>
          </cell>
        </row>
        <row r="830">
          <cell r="A830" t="str">
            <v>ประชาชนทั่วไป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seminar"/>
      <sheetName val="publicrelation"/>
      <sheetName val="consult"/>
      <sheetName val="foriegn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>
        <row r="500">
          <cell r="A500" t="str">
            <v>สำนักงานปลัดกระทรวงแรงงาน</v>
          </cell>
        </row>
        <row r="501">
          <cell r="A501" t="str">
            <v>กรมการจัดหางาน</v>
          </cell>
        </row>
        <row r="502">
          <cell r="A502" t="str">
            <v>การพัฒนาฝีมือแรงงาน</v>
          </cell>
        </row>
        <row r="503">
          <cell r="A503" t="str">
            <v>กรมสวัสดิการและคุ้มครองแรงงาน</v>
          </cell>
        </row>
        <row r="504">
          <cell r="A504" t="str">
            <v>สำนักงานประกันสังคม</v>
          </cell>
        </row>
        <row r="756">
          <cell r="A756" t="str">
            <v>1 ยุทธศาสตร์การสร้างความเชื่อมั่นและการกระตุ้นเศรษฐกิจของประเทศ</v>
          </cell>
        </row>
        <row r="757">
          <cell r="A757" t="str">
            <v>2 ยุทธศาสตร์การรักษาความมั่นคงของรัฐ</v>
          </cell>
        </row>
        <row r="758">
          <cell r="A758" t="str">
            <v>3 ยุทธศาสตร์การพัฒนาสังคมและคุณภาพชีวิต</v>
          </cell>
        </row>
        <row r="759">
          <cell r="A759" t="str">
            <v>4 ยุทธศาสตร์การบริหารจัดการเศรษฐกิจให้ขยายตัวได้อย่างมีเสถียรภาพ</v>
          </cell>
        </row>
        <row r="760">
          <cell r="A760" t="str">
            <v>5 ยุทธศาสตร์การบริหารจัดการที่ดิน ทรัพยากรธรรมชาติและสิ่งแวดล้อม</v>
          </cell>
        </row>
        <row r="761">
          <cell r="A761" t="str">
            <v>6 ยุทธศาสตร์การพัฒนาวิทยาศาสตร์ เทคโนโลยี การวิจัย และนวัดกรรม</v>
          </cell>
        </row>
        <row r="762">
          <cell r="A762" t="str">
            <v>7 ยุทธศาสตร์การต่างประเทศและเศรษฐกิจระหว่างประเทศ</v>
          </cell>
        </row>
        <row r="763">
          <cell r="A763" t="str">
            <v>8 ยุทธศาสตร์การบริหารกิจกรรมบ้านเมืองที่ดี</v>
          </cell>
        </row>
        <row r="764">
          <cell r="A764" t="str">
            <v>9 รายการค่าดำเนินการภาครัฐ</v>
          </cell>
        </row>
        <row r="767">
          <cell r="A767" t="str">
            <v>1.1 แผนงานเสริมสร้างความสมานฉันท์ ความสามัคคีของคนในชาติและปฏิรูปการเมือง</v>
          </cell>
        </row>
        <row r="768">
          <cell r="A768" t="str">
            <v>1.2 แผนงานแก้ไขปัญหาและพัฒนาจังหวัดชายแดนภาคใต้</v>
          </cell>
        </row>
        <row r="769">
          <cell r="A769" t="str">
            <v>1.3 แผนงานฟื้นฟูและเสริมสร้างความเชื่อมั่นด้านเศรษฐกิจ</v>
          </cell>
        </row>
        <row r="770">
          <cell r="A770" t="str">
            <v>1.4 แผนงานขับเคลื่อนการลงทุนด้านการบริหารจัดการองค์ความรู้และทรัพยากรมนุษย์</v>
          </cell>
        </row>
        <row r="771">
          <cell r="A771" t="str">
            <v>1.5 แผนงานขับเคลื่อนการลงทุนด้านโครงสร้างพื้นฐาน</v>
          </cell>
        </row>
        <row r="772">
          <cell r="A772" t="str">
            <v>1.6 แผนงานเสริมสร้างรายได้ พัฒนาคุณภาพชีวิตและความมั่นคงด้านสังคม</v>
          </cell>
        </row>
        <row r="773">
          <cell r="A773" t="str">
            <v>1.7 แผนงานสร้างระบบประกันความเสี่ยงและระบบกระจายสินค้าเกษตร</v>
          </cell>
        </row>
        <row r="774">
          <cell r="A774" t="str">
            <v>2.1 แผนงานรักษาความสงบเรียบร้อยภายในประเทศ</v>
          </cell>
        </row>
        <row r="775">
          <cell r="A775" t="str">
            <v>2.2 แผนงานเสริมสร้างระบบป้องกันประเทศ</v>
          </cell>
        </row>
        <row r="776">
          <cell r="A776" t="str">
            <v>2.3 แผนงานพัฒนาระบบข่าวกรองของรัฐ</v>
          </cell>
        </row>
        <row r="777">
          <cell r="A777" t="str">
            <v>2.4 แผนงานป้องกันและแก้ไขปัญหาการก่อการร้ายและการรักษาผลประโยชน์ของชาติ</v>
          </cell>
        </row>
        <row r="778">
          <cell r="A778" t="str">
            <v>3.1 แผนงานขยายโอกาสและพัฒนาการศึกษา</v>
          </cell>
        </row>
        <row r="779">
          <cell r="A779" t="str">
            <v>3.2 แผนงานพัฒนาและยกระดับมาตรฐานแรงงาน</v>
          </cell>
        </row>
        <row r="780">
          <cell r="A780" t="str">
            <v>3.3 แผนงานด้านสาธารณสุข</v>
          </cell>
        </row>
        <row r="781">
          <cell r="A781" t="str">
            <v>3.4 แผนงานส่งเสริมและพัฒนาศาสนา ศิลปะและวัฒนธรรม</v>
          </cell>
        </row>
        <row r="782">
          <cell r="A782" t="str">
            <v>3.5 แผนงานสวัสดิการสังคมและความมั่นคงของมนุษย์</v>
          </cell>
        </row>
        <row r="783">
          <cell r="A783" t="str">
            <v>3.6 แผนงานสนับสนุนการประกอบอาชีพของผู้มีรายได้น้อย</v>
          </cell>
        </row>
        <row r="784">
          <cell r="A784" t="str">
            <v>3.7 แผนงานพัฒนาที่อยู่อาศัยและสภาพแวดล้อม</v>
          </cell>
        </row>
        <row r="785">
          <cell r="A785" t="str">
            <v>3.8 แผนงานพัฒนาคุณภาพชีวิตและการสงเคราะห์ผู้สูงอายุ</v>
          </cell>
        </row>
        <row r="786">
          <cell r="A786" t="str">
            <v>3.9 แผนงานคุ้มครองสิทธิผู้บริโภค</v>
          </cell>
        </row>
        <row r="787">
          <cell r="A787" t="str">
            <v>3.10 แผนงานป้องกันและแก้ไขปัญหายาเสพติด</v>
          </cell>
        </row>
        <row r="788">
          <cell r="A788" t="str">
            <v>3.11 แผนงานส่งเสริมและพัฒนากีฬาและนันทนาการ</v>
          </cell>
        </row>
        <row r="789">
          <cell r="A789" t="str">
            <v>4.1 แผนงานการเงินการคลัง</v>
          </cell>
        </row>
        <row r="790">
          <cell r="A790" t="str">
            <v>4.2 แผนงานปรับโครงสร้างเศรษฐกิจภาคเกษตร</v>
          </cell>
        </row>
        <row r="791">
          <cell r="A791" t="str">
            <v>4.3 แผนงานปรับโครงสร้างเศรษฐกิจภาคอุตสาหกรรม</v>
          </cell>
        </row>
        <row r="792">
          <cell r="A792" t="str">
            <v>4.4 แผนงานปรับโครงสร้างเศรษฐกิจภาคการท่องเที่ยวและบริการ</v>
          </cell>
        </row>
        <row r="793">
          <cell r="A793" t="str">
            <v>4.5 แผนงานปรับโครงสร้างเศรษฐกิจการตลาด การค้าและการลงทุน</v>
          </cell>
        </row>
        <row r="794">
          <cell r="A794" t="str">
            <v>4.6 แผนงานพัฒนาโครงสร้างพื้นฐานและระบบบริหารจัดการขนส่งสินค้าและบริการ</v>
          </cell>
        </row>
        <row r="795">
          <cell r="A795" t="str">
            <v>4.7 แผนงานพัฒนาและเพิ่มประสิทธิภาพการใช้พลังงาน</v>
          </cell>
        </row>
        <row r="796">
          <cell r="A796" t="str">
            <v>4.8 แผนงานพัฒนาเทคโนโลยีสารสนเทศและการสื่อสาร</v>
          </cell>
        </row>
        <row r="797">
          <cell r="A797" t="str">
            <v>5.1 แผนงานอนุรักษ์และบริหารจัดการทรัพยากรธรรมชาติ</v>
          </cell>
        </row>
        <row r="798">
          <cell r="A798" t="str">
            <v>5.2 แผนงานบริหารจัดการทรัพยากรน้ำ</v>
          </cell>
        </row>
        <row r="799">
          <cell r="A799" t="str">
            <v>5.3แผนงานป้องกัน เตือนภัย แก้ไขและฟื้นฟูความเสียหายจากภัยธรรมชาติและสาธารณภัย</v>
          </cell>
        </row>
        <row r="800">
          <cell r="A800" t="str">
            <v>5.4 แผนงานบริหารจัดการคุณภาพสิ่งแวดล้อม</v>
          </cell>
        </row>
        <row r="801">
          <cell r="A801" t="str">
            <v>5.5 แผนงานลดและบรรเทาปัญหาวิกฤติโลกร้อน</v>
          </cell>
        </row>
        <row r="802">
          <cell r="A802" t="str">
            <v>6.1 แผนงานสนับสนุนด้านวิทยาศาสตร์ เทคโนโลยีและนวัตกรรม</v>
          </cell>
        </row>
        <row r="803">
          <cell r="A803" t="str">
            <v>6.2 แผนงานวิจัยเพื่อพัฒนาประเทศ</v>
          </cell>
        </row>
        <row r="804">
          <cell r="A804" t="str">
            <v>7.1 แผนงานดำเนินนโยบายการต่างประเทศและเศรษฐกิจระหว่างประเทศ</v>
          </cell>
        </row>
        <row r="805">
          <cell r="A805" t="str">
            <v>8.1 แผนงานส่งเสริมการกระจายอำนาจการปกครอง</v>
          </cell>
        </row>
        <row r="806">
          <cell r="A806" t="str">
            <v>8.2 แผนงานบริหารจังหวัดและกลุ่มจังหวัด</v>
          </cell>
        </row>
        <row r="807">
          <cell r="A807" t="str">
            <v>8.3 แผนงานบริหารจัดการภาครัฐ</v>
          </cell>
        </row>
        <row r="808">
          <cell r="A808" t="str">
            <v>8.4 แผนงานพัฒนากฎหมายและกระบวนการยุติธรรม</v>
          </cell>
        </row>
        <row r="809">
          <cell r="A809" t="str">
            <v>8.5 แผนงานสนับสนุนการจัดการของรัฐสภา ศาลและองค์กรตามรัฐธรรมนูญ</v>
          </cell>
        </row>
        <row r="810">
          <cell r="A810" t="str">
            <v>9.1 แผนงานบริหารเพื่อรองรับกรณีฉุกเฉินหรือจำเป็น</v>
          </cell>
        </row>
        <row r="811">
          <cell r="A811" t="str">
            <v>9.2 แผนงานบริหารบุคลากรภาครัฐ</v>
          </cell>
        </row>
        <row r="812">
          <cell r="A812" t="str">
            <v>9.3แผนงานบริหารจัดการหนี้ภาครัฐ</v>
          </cell>
        </row>
        <row r="813">
          <cell r="A813" t="str">
            <v>9.4 แผนงานรายจ่ายเพื่อชดใช้เงินคงคลัง</v>
          </cell>
        </row>
        <row r="817">
          <cell r="A817" t="str">
            <v>งบดำเนินงาน</v>
          </cell>
          <cell r="C817" t="str">
            <v>ผู้แทนรัฐบาล</v>
          </cell>
        </row>
        <row r="818">
          <cell r="A818" t="str">
            <v>งบค่าครุภัณฑ์ ที่ดินและสิ่งก่อสร้าง</v>
          </cell>
          <cell r="C818" t="str">
            <v>คณะผู้แทนรัฐบาล</v>
          </cell>
        </row>
        <row r="819">
          <cell r="A819" t="str">
            <v>งบเงินอุดหนุน</v>
          </cell>
          <cell r="C819" t="str">
            <v>คณะผู้แทน</v>
          </cell>
        </row>
        <row r="820">
          <cell r="A820" t="str">
            <v>งบรายจ่ายอื่น</v>
          </cell>
          <cell r="C820" t="str">
            <v>ผู้แทนเข้าร่วมประชุม</v>
          </cell>
        </row>
        <row r="823">
          <cell r="A823" t="str">
            <v>ในประเทศ/สถานที่ราชการ</v>
          </cell>
        </row>
        <row r="824">
          <cell r="A824" t="str">
            <v>ในประเทศ/สถานที่เอกชน</v>
          </cell>
        </row>
        <row r="825">
          <cell r="A825" t="str">
            <v>ต่างประเทศ</v>
          </cell>
        </row>
        <row r="826">
          <cell r="A826" t="str">
            <v>ในและต่างประเทศ</v>
          </cell>
        </row>
        <row r="829">
          <cell r="A829" t="str">
            <v>เจ้าหน้าที่ของรัฐ</v>
          </cell>
        </row>
        <row r="830">
          <cell r="A830" t="str">
            <v>ประชาชนทั่วไป</v>
          </cell>
        </row>
        <row r="833">
          <cell r="A833" t="str">
            <v>ประเภท ก</v>
          </cell>
        </row>
        <row r="834">
          <cell r="A834" t="str">
            <v>ประเภท ข</v>
          </cell>
        </row>
        <row r="835">
          <cell r="A835" t="str">
            <v>ประเภท ค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ชป.ง.01"/>
      <sheetName val="ชป.ง.02"/>
      <sheetName val="ชป.ง.03"/>
      <sheetName val="ชป.ง.04"/>
      <sheetName val="ง.700"/>
      <sheetName val="ง.800"/>
      <sheetName val="ง.801"/>
      <sheetName val="ง.900"/>
      <sheetName val="220"/>
      <sheetName val="Sheet1"/>
      <sheetName val="Sheet2"/>
      <sheetName val="Sheet3"/>
      <sheetName val="ผ1-ผ2 (2538)"/>
      <sheetName val="ชป_ง_01"/>
      <sheetName val="ชป_ง_02"/>
      <sheetName val="ชป_ง_03"/>
      <sheetName val="ชป_ง_04"/>
      <sheetName val="ง_700"/>
      <sheetName val="ง_800"/>
      <sheetName val="ง_801"/>
      <sheetName val="ง_900"/>
      <sheetName val="ผ1-ผ2_(2538)"/>
      <sheetName val="Form-comm"/>
      <sheetName val="00-Intro"/>
      <sheetName val="01-สทนช.001"/>
      <sheetName val="02-Questionnaire"/>
      <sheetName val="03-WorkingSheet"/>
      <sheetName val="04-Result"/>
      <sheetName val="05-CopySheet"/>
      <sheetName val="DropDown"/>
      <sheetName val="ชป_ง_011"/>
      <sheetName val="ชป_ง_021"/>
      <sheetName val="ชป_ง_031"/>
      <sheetName val="ชป_ง_041"/>
      <sheetName val="ง_7001"/>
      <sheetName val="ง_8001"/>
      <sheetName val="ง_8011"/>
      <sheetName val="ง_9001"/>
      <sheetName val="ผ1-ผ2_(2538)1"/>
      <sheetName val="กต.ผง.51-2"/>
      <sheetName val="กต.ผง.51-2 (2)"/>
      <sheetName val="กันเหลื่อม,กันขยาย"/>
      <sheetName val="รูปตัดดินขุด"/>
      <sheetName val="unit-cost"/>
      <sheetName val="เข็มพืด(กส.)"/>
      <sheetName val="คอนกรีต SW"/>
      <sheetName val="ดินขุดML"/>
      <sheetName val="ดินขุดM1R"/>
      <sheetName val="กต_ผง_51-2"/>
      <sheetName val="กต_ผง_51-2_(2)"/>
      <sheetName val="รูปตัด-สูบน้ำ(ระหว่าง)"/>
      <sheetName val="12.ภาค"/>
      <sheetName val="10.ลักษณะงาน"/>
      <sheetName val="9.ประเภทงาน"/>
      <sheetName val="8.ผลผลิตโครงการ"/>
      <sheetName val="7.ยุทธศาสตร์"/>
      <sheetName val="4.จังหวัด"/>
      <sheetName val="3.อำเภอ"/>
      <sheetName val="2.ตำบล"/>
      <sheetName val="1.สำนัก-กอง"/>
      <sheetName val="16.สถานะดำเนินการ"/>
      <sheetName val="25.ความจำเป็นของการดำเนินการ"/>
      <sheetName val="6.ลุ่มน้ำย่อย"/>
      <sheetName val="26.หน่วยงานรับผิดชอบ"/>
      <sheetName val="SECTION"/>
      <sheetName val="ปลูกหญ้า"/>
      <sheetName val="กต_ผง_51-21"/>
      <sheetName val="กต_ผง_51-2_(2)1"/>
      <sheetName val="เข็มพืด(กส_)"/>
      <sheetName val="คอนกรีต_SW"/>
      <sheetName val="12_ภาค"/>
      <sheetName val="10_ลักษณะงาน"/>
      <sheetName val="9_ประเภทงาน"/>
      <sheetName val="8_ผลผลิตโครงการ"/>
      <sheetName val="7_ยุทธศาสตร์"/>
      <sheetName val="4_จังหวัด"/>
      <sheetName val="3_อำเภอ"/>
      <sheetName val="2_ตำบล"/>
      <sheetName val="1_สำนัก-กอง"/>
      <sheetName val="16_สถานะดำเนินการ"/>
      <sheetName val="25_ความจำเป็นของการดำเนินการ"/>
      <sheetName val="6_ลุ่มน้ำย่อย"/>
      <sheetName val="26_หน่วยงานรับผิดชอบ"/>
      <sheetName val="ผ1-ผ2_(2538)4"/>
      <sheetName val="กต_ผง_51-24"/>
      <sheetName val="กต_ผง_51-2_(2)4"/>
      <sheetName val="เข็มพืด(กส_)3"/>
      <sheetName val="คอนกรีต_SW3"/>
      <sheetName val="12_ภาค3"/>
      <sheetName val="10_ลักษณะงาน3"/>
      <sheetName val="9_ประเภทงาน3"/>
      <sheetName val="8_ผลผลิตโครงการ3"/>
      <sheetName val="7_ยุทธศาสตร์3"/>
      <sheetName val="4_จังหวัด3"/>
      <sheetName val="3_อำเภอ3"/>
      <sheetName val="2_ตำบล3"/>
      <sheetName val="1_สำนัก-กอง3"/>
      <sheetName val="16_สถานะดำเนินการ3"/>
      <sheetName val="25_ความจำเป็นของการดำเนินการ3"/>
      <sheetName val="6_ลุ่มน้ำย่อย3"/>
      <sheetName val="26_หน่วยงานรับผิดชอบ3"/>
      <sheetName val="ผ1-ผ2_(2538)2"/>
      <sheetName val="กต_ผง_51-22"/>
      <sheetName val="กต_ผง_51-2_(2)2"/>
      <sheetName val="เข็มพืด(กส_)1"/>
      <sheetName val="คอนกรีต_SW1"/>
      <sheetName val="12_ภาค1"/>
      <sheetName val="10_ลักษณะงาน1"/>
      <sheetName val="9_ประเภทงาน1"/>
      <sheetName val="8_ผลผลิตโครงการ1"/>
      <sheetName val="7_ยุทธศาสตร์1"/>
      <sheetName val="4_จังหวัด1"/>
      <sheetName val="3_อำเภอ1"/>
      <sheetName val="2_ตำบล1"/>
      <sheetName val="1_สำนัก-กอง1"/>
      <sheetName val="16_สถานะดำเนินการ1"/>
      <sheetName val="25_ความจำเป็นของการดำเนินการ1"/>
      <sheetName val="6_ลุ่มน้ำย่อย1"/>
      <sheetName val="26_หน่วยงานรับผิดชอบ1"/>
      <sheetName val="ผ1-ผ2_(2538)3"/>
      <sheetName val="กต_ผง_51-23"/>
      <sheetName val="กต_ผง_51-2_(2)3"/>
      <sheetName val="เข็มพืด(กส_)2"/>
      <sheetName val="คอนกรีต_SW2"/>
      <sheetName val="12_ภาค2"/>
      <sheetName val="10_ลักษณะงาน2"/>
      <sheetName val="9_ประเภทงาน2"/>
      <sheetName val="8_ผลผลิตโครงการ2"/>
      <sheetName val="7_ยุทธศาสตร์2"/>
      <sheetName val="4_จังหวัด2"/>
      <sheetName val="3_อำเภอ2"/>
      <sheetName val="2_ตำบล2"/>
      <sheetName val="1_สำนัก-กอง2"/>
      <sheetName val="16_สถานะดำเนินการ2"/>
      <sheetName val="25_ความจำเป็นของการดำเนินการ2"/>
      <sheetName val="6_ลุ่มน้ำย่อย2"/>
      <sheetName val="26_หน่วยงานรับผิดชอบ2"/>
      <sheetName val="คำชี้แจง"/>
      <sheetName val="ชป.325"/>
      <sheetName val="แผนงาน"/>
      <sheetName val="รายละเอียด"/>
      <sheetName val="02รายละเอียดการคำนวณปรับใหม (2)"/>
      <sheetName val="รายละเอียดราคา"/>
      <sheetName val="สรุปขุดลอก (หลัขุด) (2)"/>
      <sheetName val="สรุปขุดลอก (หลัขุด)"/>
      <sheetName val="ค่าระดับ"/>
      <sheetName val="สรุปขุดลอก"/>
      <sheetName val="ราคากลาง"/>
      <sheetName val="0+000"/>
      <sheetName val="0+200"/>
      <sheetName val="0+400"/>
      <sheetName val="0+600"/>
      <sheetName val="0+800"/>
      <sheetName val="1+000"/>
      <sheetName val="1+200"/>
      <sheetName val="1+400"/>
      <sheetName val="1+600"/>
      <sheetName val="1+800"/>
      <sheetName val="2+000"/>
      <sheetName val="2+200"/>
      <sheetName val="2+400"/>
      <sheetName val="2+600"/>
      <sheetName val="2+800"/>
      <sheetName val="3+000"/>
      <sheetName val="3+200 "/>
      <sheetName val="3+400"/>
      <sheetName val="3+600"/>
      <sheetName val="3+800"/>
      <sheetName val="4+000"/>
      <sheetName val="4+200"/>
      <sheetName val="4+400"/>
      <sheetName val="4+600"/>
      <sheetName val="4+800"/>
      <sheetName val="5+000 "/>
      <sheetName val="5+200"/>
      <sheetName val="5+400"/>
      <sheetName val="5+600"/>
      <sheetName val="5+800"/>
      <sheetName val="6+000"/>
      <sheetName val="6+200"/>
      <sheetName val="6+400"/>
      <sheetName val="6+600"/>
      <sheetName val="น้ำมัน"/>
      <sheetName val="แผนที่"/>
      <sheetName val="2558"/>
      <sheetName val="2559"/>
      <sheetName val="2560"/>
      <sheetName val="2561"/>
      <sheetName val="2562"/>
      <sheetName val="table แจ้งปริมาณงาและราคา(BOQ)"/>
      <sheetName val="แผนงาน+ข้อมูลงาน"/>
      <sheetName val="คำชี้แจง(ข้อมูลงาน)"/>
      <sheetName val="2.คำชี้แจง"/>
      <sheetName val="3.แบบ ปมก.ปก"/>
      <sheetName val="3.1 ฟอร์ม ชป.325 "/>
      <sheetName val="3.2-3.3 รายละเอืยดสรุปงบประมาณ"/>
      <sheetName val="3.4-(1)แผนงาน"/>
      <sheetName val="3.4-(2)แผนเงิน"/>
      <sheetName val="3.5.1รายละเอียด-จ้างเหมา"/>
      <sheetName val="3.5.1(1)จ้างเหมา-Factor F ชป."/>
      <sheetName val="3.5.1(2)จ้างเหมา-Factor Fงานทาง"/>
      <sheetName val="Rate data ทำเอง"/>
      <sheetName val="3.5.2รายละเอียด-ทำเอง"/>
      <sheetName val="3.6รคน.ค่าจ้างชั่วคราวทำเอง"/>
      <sheetName val="3.7ใบแจ้งปริมาณงานและราคา(BOQ)"/>
      <sheetName val="3.8ทำเอง-ชป."/>
      <sheetName val="3.8ทำเอง-ท่อเหลี่ยม"/>
      <sheetName val="3.8ทำเอง-ไม่มี"/>
      <sheetName val="3.9Factor F(งานจ้างเหมา)"/>
      <sheetName val="3.9ค่าอำนวยการ(งานทำเอง)"/>
      <sheetName val="3.10 1 แผ่น 1 โครงการ"/>
      <sheetName val="3.11แผนที่ 50000"/>
      <sheetName val="3.12รูปภาพ 1"/>
      <sheetName val="4.ราคาน้ำมัน"/>
      <sheetName val="4.1รายการคำนวณอัตราราคางาน"/>
      <sheetName val="4.2แผนที่แสดงระยะทางSSK."/>
      <sheetName val="4.2-(1)อัตราค่าขนssk.- donghula"/>
      <sheetName val="4.3 ต.1 ราคางานดินจ้างเหมา"/>
      <sheetName val="4.3 ต.1 ราคางานดินดำเนินเอง "/>
      <sheetName val="4.3 ต.2 ราคางานคอนกรีต "/>
      <sheetName val="4.3 ต.3 ราคางานไม้"/>
      <sheetName val="4.3 ต.4 ราคางานท่อ คสล."/>
      <sheetName val="เล่มที่ 3"/>
      <sheetName val="5.รายการคำนวณปริมาณงาน"/>
      <sheetName val="5.1สรุป"/>
      <sheetName val="2.ตัวอย่าง จาก นม."/>
      <sheetName val="182588 1"/>
      <sheetName val="182588 1 (2)"/>
      <sheetName val="S"/>
      <sheetName val="รายการแบบประกอบ"/>
      <sheetName val="งานปลูกหญ้า"/>
      <sheetName val="งานนั่งร้านค้ำยัน"/>
      <sheetName val="ผาย"/>
      <sheetName val="ราคาต้นทุนต่อหน่วย"/>
      <sheetName val="BOQ"/>
      <sheetName val="ค่าขนส่ง-1"/>
      <sheetName val="งานทั่วไปฯ"/>
      <sheetName val="แผน63(ภาพรวม)"/>
      <sheetName val="คำนวน"/>
      <sheetName val="Form1"/>
      <sheetName val="ชป_ง_012"/>
      <sheetName val="ชป_ง_022"/>
      <sheetName val="ชป_ง_032"/>
      <sheetName val="ชป_ง_042"/>
      <sheetName val="ง_7002"/>
      <sheetName val="ง_8002"/>
      <sheetName val="ง_8012"/>
      <sheetName val="ง_9002"/>
      <sheetName val="ผ1-ผ2_(2538)5"/>
      <sheetName val="01-สทนช_001"/>
      <sheetName val="กต_ผง_51-25"/>
      <sheetName val="กต_ผง_51-2_(2)5"/>
      <sheetName val="เข็มพืด(กส_)4"/>
      <sheetName val="คอนกรีต_SW4"/>
      <sheetName val="12_ภาค4"/>
      <sheetName val="10_ลักษณะงาน4"/>
      <sheetName val="9_ประเภทงาน4"/>
      <sheetName val="8_ผลผลิตโครงการ4"/>
      <sheetName val="7_ยุทธศาสตร์4"/>
      <sheetName val="4_จังหวัด4"/>
      <sheetName val="3_อำเภอ4"/>
      <sheetName val="2_ตำบล4"/>
      <sheetName val="1_สำนัก-กอง4"/>
      <sheetName val="16_สถานะดำเนินการ4"/>
      <sheetName val="25_ความจำเป็นของการดำเนินการ4"/>
      <sheetName val="6_ลุ่มน้ำย่อย4"/>
      <sheetName val="26_หน่วยงานรับผิดชอบ4"/>
      <sheetName val="ชป_325"/>
      <sheetName val="02รายละเอียดการคำนวณปรับใหม_(2)"/>
      <sheetName val="สรุปขุดลอก_(หลัขุด)_(2)"/>
      <sheetName val="สรุปขุดลอก_(หลัขุด)"/>
      <sheetName val="3+200_"/>
      <sheetName val="5+000_"/>
      <sheetName val="table_แจ้งปริมาณงาและราคา(BOQ)"/>
      <sheetName val="2_คำชี้แจง"/>
      <sheetName val="3_แบบ_ปมก_ปก"/>
      <sheetName val="3_1_ฟอร์ม_ชป_325_"/>
      <sheetName val="3_2-3_3_รายละเอืยดสรุปงบประมาณ"/>
      <sheetName val="3_4-(1)แผนงาน"/>
      <sheetName val="3_4-(2)แผนเงิน"/>
      <sheetName val="3_5_1รายละเอียด-จ้างเหมา"/>
      <sheetName val="3_5_1(1)จ้างเหมา-Factor_F_ชป_"/>
      <sheetName val="3_5_1(2)จ้างเหมา-Factor_Fงานทาง"/>
      <sheetName val="Rate_data_ทำเอง"/>
      <sheetName val="3_5_2รายละเอียด-ทำเอง"/>
      <sheetName val="3_6รคน_ค่าจ้างชั่วคราวทำเอง"/>
      <sheetName val="3_7ใบแจ้งปริมาณงานและราคา(BOQ)"/>
      <sheetName val="3_8ทำเอง-ชป_"/>
      <sheetName val="3_8ทำเอง-ท่อเหลี่ยม"/>
      <sheetName val="3_8ทำเอง-ไม่มี"/>
      <sheetName val="3_9Factor_F(งานจ้างเหมา)"/>
      <sheetName val="3_9ค่าอำนวยการ(งานทำเอง)"/>
      <sheetName val="3_10_1_แผ่น_1_โครงการ"/>
      <sheetName val="3_11แผนที่_50000"/>
      <sheetName val="3_12รูปภาพ_1"/>
      <sheetName val="4_ราคาน้ำมัน"/>
      <sheetName val="4_1รายการคำนวณอัตราราคางาน"/>
      <sheetName val="4_2แผนที่แสดงระยะทางSSK_"/>
      <sheetName val="4_2-(1)อัตราค่าขนssk_-_donghula"/>
      <sheetName val="4_3_ต_1_ราคางานดินจ้างเหมา"/>
      <sheetName val="4_3_ต_1_ราคางานดินดำเนินเอง_"/>
      <sheetName val="4_3_ต_2_ราคางานคอนกรีต_"/>
      <sheetName val="4_3_ต_3_ราคางานไม้"/>
      <sheetName val="4_3_ต_4_ราคางานท่อ_คสล_"/>
      <sheetName val="เล่มที่_3"/>
      <sheetName val="กิจกรรมต่างๆแท้"/>
      <sheetName val="82824"/>
      <sheetName val="CODN9"/>
      <sheetName val="ราคาต่อหน่วยงานทำเอง"/>
      <sheetName val="ราคา คอนกรีต ไม้แบบ เหล็ก"/>
      <sheetName val="ปริมาณงาน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 refreshError="1"/>
      <sheetData sheetId="306" refreshError="1"/>
      <sheetData sheetId="307" refreshError="1"/>
      <sheetData sheetId="308"/>
      <sheetData sheetId="309" refreshError="1"/>
      <sheetData sheetId="31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ปก"/>
      <sheetName val="สารบัญ"/>
      <sheetName val="1"/>
      <sheetName val="2"/>
      <sheetName val="3"/>
      <sheetName val="4"/>
      <sheetName val="5"/>
      <sheetName val="6"/>
      <sheetName val="สรุป"/>
      <sheetName val="7"/>
      <sheetName val="สรุปอบรม"/>
      <sheetName val="อบรม"/>
      <sheetName val="สรุปปชส"/>
      <sheetName val="ปชส"/>
      <sheetName val="สิ่งพิมพ์"/>
      <sheetName val="สรุปทปษ"/>
      <sheetName val="ทปษ"/>
      <sheetName val="สรุปตปท"/>
      <sheetName val="ตปท"/>
      <sheetName val="สรุปวิจัย"/>
      <sheetName val="วิจัย"/>
      <sheetName val="อัตรากำลัง"/>
      <sheetName val="จ้างเหมา"/>
      <sheetName val="รถ"/>
      <sheetName val="อัตรากำลัง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ผู้รับผิดชอบ"/>
      <sheetName val="ฟอร์มห้วยหลวง"/>
      <sheetName val="ฟอร์มห้วยหลวง (2)"/>
      <sheetName val="ฟอร์มห้วยหลวง (3)"/>
      <sheetName val="ฟอร์มห้วยหลวง (4)"/>
      <sheetName val="ฟอร์มทุ่งสัมฤทธิ์"/>
      <sheetName val="ฟอร์มทุ่งสัมฤทธิ์ (2)"/>
      <sheetName val="ฟอร์มทุ่งสัมฤทธิ์ (3)"/>
      <sheetName val="ฟอร์มทุ่งสัมฤทธิ์ (4)"/>
      <sheetName val="ฟอร์มทุ่งสัมฤทธิ์ (5)"/>
      <sheetName val="ฟอร์มทุ่งสัมฤทธิ์ (6)"/>
      <sheetName val="ฟอร์มทุ่งสัมฤทธิ์ (7)"/>
      <sheetName val="ฟอร์มลุ่มน้ำปิงตอนล่าง"/>
      <sheetName val="ฟอร์มลุ่มน้ำปิงตอนล่าง (2)"/>
      <sheetName val="ฟอร์มลุ่มน้ำปิงตอนล่าง (3)"/>
      <sheetName val="ฟอร์มลุ่มน้ำปิงตอนล่าง (4)"/>
      <sheetName val="ฟอร์มลุ่มน้ำปิงตอนล่าง (5)"/>
      <sheetName val="ฟอร์มลุ่มน้ำปิงตอนล่าง (6)"/>
      <sheetName val="ฟอร์มลุ่มน้ำปิงตอนล่าง (7)"/>
      <sheetName val="ฟอร์มลุ่มน้ำปิงตอนล่าง (8)"/>
      <sheetName val="ฟอร์มลุ่มน้ำปิงตอนล่าง (9)"/>
      <sheetName val="ฟอร์มลุ่มน้ำปิงตอนล่าง (10)"/>
      <sheetName val="ฟอร์มลุ่มน้ำปิงตอนล่าง (11)"/>
      <sheetName val="ฟอร์มแม่ลาว"/>
      <sheetName val="ทั้งหมด"/>
      <sheetName val="ฟอร์มแม่ลาว (2)"/>
      <sheetName val="ฟอร์มแม่ลาว (3)"/>
      <sheetName val="ฟอร์มแม่ลาว (4)"/>
      <sheetName val="ฟอร์มแม่ลาว (5)"/>
      <sheetName val="ฟอร์มแม่ลาว (6)"/>
      <sheetName val="ฟอร์มกระเสียว"/>
      <sheetName val="ฟอร์มกระเสียว (2)"/>
      <sheetName val="ฟอร์มกระเสียว (3)"/>
      <sheetName val="ขนาดใหญ่ (3)"/>
      <sheetName val="ฟอร์มหนองหญ้าม้า"/>
      <sheetName val="ฟอร์มบ้านบุ่ง"/>
      <sheetName val="ฟอร์มกระแสสินธุ์"/>
      <sheetName val="ฟอร์มกระแสสินธุ์ (2)"/>
      <sheetName val="ฟอร์มวังร่มเกล้า"/>
      <sheetName val="ฟอร์มบ้านดง"/>
      <sheetName val="ขนาดกลาง"/>
      <sheetName val="แบบฟอร์มท่อ"/>
      <sheetName val="แบบฟอร์มขุดลอก"/>
      <sheetName val="สรุป (รายเดือน44)"/>
      <sheetName val="ทาง"/>
      <sheetName val="ขุดลอก"/>
      <sheetName val="²耀ร์มลุ่มน้ำปิงตอนล่าง (3)"/>
      <sheetName val="ฟอรੌมกระเสียว (2)"/>
      <sheetName val="ฟอร์มหนองหญ้ยม้า"/>
      <sheetName val="ฟอਣ์มบ้านบุ่ਇ"/>
      <sheetName val="ฟอร่มกระแสสินธุ์ (2)"/>
      <sheetName val="แบบฟอย์มขุดลอก"/>
      <sheetName val="220"/>
      <sheetName val="อบรม"/>
      <sheetName val="ตปท"/>
      <sheetName val="ฟอร์มห้วยหลวง_(2)"/>
      <sheetName val="ฟอร์มห้วยหลวง_(3)"/>
      <sheetName val="ฟอร์มห้วยหลวง_(4)"/>
      <sheetName val="ฟอร์มทุ่งสัมฤทธิ์_(2)"/>
      <sheetName val="ฟอร์มทุ่งสัมฤทธิ์_(3)"/>
      <sheetName val="ฟอร์มทุ่งสัมฤทธิ์_(4)"/>
      <sheetName val="ฟอร์มทุ่งสัมฤทธิ์_(5)"/>
      <sheetName val="ฟอร์มทุ่งสัมฤทธิ์_(6)"/>
      <sheetName val="ฟอร์มทุ่งสัมฤทธิ์_(7)"/>
      <sheetName val="ฟอร์มลุ่มน้ำปิงตอนล่าง_(2)"/>
      <sheetName val="ฟอร์มลุ่มน้ำปิงตอนล่าง_(3)"/>
      <sheetName val="ฟอร์มลุ่มน้ำปิงตอนล่าง_(4)"/>
      <sheetName val="ฟอร์มลุ่มน้ำปิงตอนล่าง_(5)"/>
      <sheetName val="ฟอร์มลุ่มน้ำปิงตอนล่าง_(6)"/>
      <sheetName val="ฟอร์มลุ่มน้ำปิงตอนล่าง_(7)"/>
      <sheetName val="ฟอร์มลุ่มน้ำปิงตอนล่าง_(8)"/>
      <sheetName val="ฟอร์มลุ่มน้ำปิงตอนล่าง_(9)"/>
      <sheetName val="ฟอร์มลุ่มน้ำปิงตอนล่าง_(10)"/>
      <sheetName val="ฟอร์มลุ่มน้ำปิงตอนล่าง_(11)"/>
      <sheetName val="ฟอร์มแม่ลาว_(2)"/>
      <sheetName val="ฟอร์มแม่ลาว_(3)"/>
      <sheetName val="ฟอร์มแม่ลาว_(4)"/>
      <sheetName val="ฟอร์มแม่ลาว_(5)"/>
      <sheetName val="ฟอร์มแม่ลาว_(6)"/>
      <sheetName val="ฟอร์มกระเสียว_(2)"/>
      <sheetName val="ฟอร์มกระเสียว_(3)"/>
      <sheetName val="ขนาดใหญ่_(3)"/>
      <sheetName val="ฟอร์มกระแสสินธุ์_(2)"/>
      <sheetName val="สรุป_(รายเดือน44)"/>
      <sheetName val="²耀ร์มลุ่มน้ำปิงตอนล่าง_(3)"/>
      <sheetName val="ฟอรੌมกระเสียว_(2)"/>
      <sheetName val="ฟอร่มกระแสสินธุ์_(2)"/>
      <sheetName val="ฟอร์มห้วยหลวง_(2)3"/>
      <sheetName val="ฟอร์มห้วยหลวง_(3)3"/>
      <sheetName val="ฟอร์มห้วยหลวง_(4)3"/>
      <sheetName val="ฟอร์มทุ่งสัมฤทธิ์_(2)3"/>
      <sheetName val="ฟอร์มทุ่งสัมฤทธิ์_(3)3"/>
      <sheetName val="ฟอร์มทุ่งสัมฤทธิ์_(4)3"/>
      <sheetName val="ฟอร์มทุ่งสัมฤทธิ์_(5)3"/>
      <sheetName val="ฟอร์มทุ่งสัมฤทธิ์_(6)3"/>
      <sheetName val="ฟอร์มทุ่งสัมฤทธิ์_(7)3"/>
      <sheetName val="ฟอร์มลุ่มน้ำปิงตอนล่าง_(2)3"/>
      <sheetName val="ฟอร์มลุ่มน้ำปิงตอนล่าง_(3)3"/>
      <sheetName val="ฟอร์มลุ่มน้ำปิงตอนล่าง_(4)3"/>
      <sheetName val="ฟอร์มลุ่มน้ำปิงตอนล่าง_(5)3"/>
      <sheetName val="ฟอร์มลุ่มน้ำปิงตอนล่าง_(6)3"/>
      <sheetName val="ฟอร์มลุ่มน้ำปิงตอนล่าง_(7)3"/>
      <sheetName val="ฟอร์มลุ่มน้ำปิงตอนล่าง_(8)3"/>
      <sheetName val="ฟอร์มลุ่มน้ำปิงตอนล่าง_(9)3"/>
      <sheetName val="ฟอร์มลุ่มน้ำปิงตอนล่าง_(10)3"/>
      <sheetName val="ฟอร์มลุ่มน้ำปิงตอนล่าง_(11)3"/>
      <sheetName val="ฟอร์มแม่ลาว_(2)3"/>
      <sheetName val="ฟอร์มแม่ลาว_(3)3"/>
      <sheetName val="ฟอร์มแม่ลาว_(4)3"/>
      <sheetName val="ฟอร์มแม่ลาว_(5)3"/>
      <sheetName val="ฟอร์มแม่ลาว_(6)3"/>
      <sheetName val="ฟอร์มกระเสียว_(2)3"/>
      <sheetName val="ฟอร์มกระเสียว_(3)3"/>
      <sheetName val="ขนาดใหญ่_(3)3"/>
      <sheetName val="ฟอร์มกระแสสินธุ์_(2)3"/>
      <sheetName val="สรุป_(รายเดือน44)3"/>
      <sheetName val="²耀ร์มลุ่มน้ำปิงตอนล่าง_(3)3"/>
      <sheetName val="ฟอรੌมกระเสียว_(2)3"/>
      <sheetName val="ฟอร่มกระแสสินธุ์_(2)3"/>
      <sheetName val="ฟอร์มห้วยหลวง_(2)1"/>
      <sheetName val="ฟอร์มห้วยหลวง_(3)1"/>
      <sheetName val="ฟอร์มห้วยหลวง_(4)1"/>
      <sheetName val="ฟอร์มทุ่งสัมฤทธิ์_(2)1"/>
      <sheetName val="ฟอร์มทุ่งสัมฤทธิ์_(3)1"/>
      <sheetName val="ฟอร์มทุ่งสัมฤทธิ์_(4)1"/>
      <sheetName val="ฟอร์มทุ่งสัมฤทธิ์_(5)1"/>
      <sheetName val="ฟอร์มทุ่งสัมฤทธิ์_(6)1"/>
      <sheetName val="ฟอร์มทุ่งสัมฤทธิ์_(7)1"/>
      <sheetName val="ฟอร์มลุ่มน้ำปิงตอนล่าง_(2)1"/>
      <sheetName val="ฟอร์มลุ่มน้ำปิงตอนล่าง_(3)1"/>
      <sheetName val="ฟอร์มลุ่มน้ำปิงตอนล่าง_(4)1"/>
      <sheetName val="ฟอร์มลุ่มน้ำปิงตอนล่าง_(5)1"/>
      <sheetName val="ฟอร์มลุ่มน้ำปิงตอนล่าง_(6)1"/>
      <sheetName val="ฟอร์มลุ่มน้ำปิงตอนล่าง_(7)1"/>
      <sheetName val="ฟอร์มลุ่มน้ำปิงตอนล่าง_(8)1"/>
      <sheetName val="ฟอร์มลุ่มน้ำปิงตอนล่าง_(9)1"/>
      <sheetName val="ฟอร์มลุ่มน้ำปิงตอนล่าง_(10)1"/>
      <sheetName val="ฟอร์มลุ่มน้ำปิงตอนล่าง_(11)1"/>
      <sheetName val="ฟอร์มแม่ลาว_(2)1"/>
      <sheetName val="ฟอร์มแม่ลาว_(3)1"/>
      <sheetName val="ฟอร์มแม่ลาว_(4)1"/>
      <sheetName val="ฟอร์มแม่ลาว_(5)1"/>
      <sheetName val="ฟอร์มแม่ลาว_(6)1"/>
      <sheetName val="ฟอร์มกระเสียว_(2)1"/>
      <sheetName val="ฟอร์มกระเสียว_(3)1"/>
      <sheetName val="ขนาดใหญ่_(3)1"/>
      <sheetName val="ฟอร์มกระแสสินธุ์_(2)1"/>
      <sheetName val="สรุป_(รายเดือน44)1"/>
      <sheetName val="²耀ร์มลุ่มน้ำปิงตอนล่าง_(3)1"/>
      <sheetName val="ฟอรੌมกระเสียว_(2)1"/>
      <sheetName val="ฟอร่มกระแสสินธุ์_(2)1"/>
      <sheetName val="ฟอร์มห้วยหลวง_(2)2"/>
      <sheetName val="ฟอร์มห้วยหลวง_(3)2"/>
      <sheetName val="ฟอร์มห้วยหลวง_(4)2"/>
      <sheetName val="ฟอร์มทุ่งสัมฤทธิ์_(2)2"/>
      <sheetName val="ฟอร์มทุ่งสัมฤทธิ์_(3)2"/>
      <sheetName val="ฟอร์มทุ่งสัมฤทธิ์_(4)2"/>
      <sheetName val="ฟอร์มทุ่งสัมฤทธิ์_(5)2"/>
      <sheetName val="ฟอร์มทุ่งสัมฤทธิ์_(6)2"/>
      <sheetName val="ฟอร์มทุ่งสัมฤทธิ์_(7)2"/>
      <sheetName val="ฟอร์มลุ่มน้ำปิงตอนล่าง_(2)2"/>
      <sheetName val="ฟอร์มลุ่มน้ำปิงตอนล่าง_(3)2"/>
      <sheetName val="ฟอร์มลุ่มน้ำปิงตอนล่าง_(4)2"/>
      <sheetName val="ฟอร์มลุ่มน้ำปิงตอนล่าง_(5)2"/>
      <sheetName val="ฟอร์มลุ่มน้ำปิงตอนล่าง_(6)2"/>
      <sheetName val="ฟอร์มลุ่มน้ำปิงตอนล่าง_(7)2"/>
      <sheetName val="ฟอร์มลุ่มน้ำปิงตอนล่าง_(8)2"/>
      <sheetName val="ฟอร์มลุ่มน้ำปิงตอนล่าง_(9)2"/>
      <sheetName val="ฟอร์มลุ่มน้ำปิงตอนล่าง_(10)2"/>
      <sheetName val="ฟอร์มลุ่มน้ำปิงตอนล่าง_(11)2"/>
      <sheetName val="ฟอร์มแม่ลาว_(2)2"/>
      <sheetName val="ฟอร์มแม่ลาว_(3)2"/>
      <sheetName val="ฟอร์มแม่ลาว_(4)2"/>
      <sheetName val="ฟอร์มแม่ลาว_(5)2"/>
      <sheetName val="ฟอร์มแม่ลาว_(6)2"/>
      <sheetName val="ฟอร์มกระเสียว_(2)2"/>
      <sheetName val="ฟอร์มกระเสียว_(3)2"/>
      <sheetName val="ขนาดใหญ่_(3)2"/>
      <sheetName val="ฟอร์มกระแสสินธุ์_(2)2"/>
      <sheetName val="สรุป_(รายเดือน44)2"/>
      <sheetName val="²耀ร์มลุ่มน้ำปิงตอนล่าง_(3)2"/>
      <sheetName val="ฟอรੌมกระเสียว_(2)2"/>
      <sheetName val="ฟอร่มกระแสสินธุ์_(2)2"/>
      <sheetName val="ฟอร์มห้วยหลวง_(2)4"/>
      <sheetName val="ฟอร์มห้วยหลวง_(3)4"/>
      <sheetName val="ฟอร์มห้วยหลวง_(4)4"/>
      <sheetName val="ฟอร์มทุ่งสัมฤทธิ์_(2)4"/>
      <sheetName val="ฟอร์มทุ่งสัมฤทธิ์_(3)4"/>
      <sheetName val="ฟอร์มทุ่งสัมฤทธิ์_(4)4"/>
      <sheetName val="ฟอร์มทุ่งสัมฤทธิ์_(5)4"/>
      <sheetName val="ฟอร์มทุ่งสัมฤทธิ์_(6)4"/>
      <sheetName val="ฟอร์มทุ่งสัมฤทธิ์_(7)4"/>
      <sheetName val="ฟอร์มลุ่มน้ำปิงตอนล่าง_(2)4"/>
      <sheetName val="ฟอร์มลุ่มน้ำปิงตอนล่าง_(3)4"/>
      <sheetName val="ฟอร์มลุ่มน้ำปิงตอนล่าง_(4)4"/>
      <sheetName val="ฟอร์มลุ่มน้ำปิงตอนล่าง_(5)4"/>
      <sheetName val="ฟอร์มลุ่มน้ำปิงตอนล่าง_(6)4"/>
      <sheetName val="ฟอร์มลุ่มน้ำปิงตอนล่าง_(7)4"/>
      <sheetName val="ฟอร์มลุ่มน้ำปิงตอนล่าง_(8)4"/>
      <sheetName val="ฟอร์มลุ่มน้ำปิงตอนล่าง_(9)4"/>
      <sheetName val="ฟอร์มลุ่มน้ำปิงตอนล่าง_(10)4"/>
      <sheetName val="ฟอร์มลุ่มน้ำปิงตอนล่าง_(11)4"/>
      <sheetName val="ฟอร์มแม่ลาว_(2)4"/>
      <sheetName val="ฟอร์มแม่ลาว_(3)4"/>
      <sheetName val="ฟอร์มแม่ลาว_(4)4"/>
      <sheetName val="ฟอร์มแม่ลาว_(5)4"/>
      <sheetName val="ฟอร์มแม่ลาว_(6)4"/>
      <sheetName val="ฟอร์มกระเสียว_(2)4"/>
      <sheetName val="ฟอร์มกระเสียว_(3)4"/>
      <sheetName val="ขนาดใหญ่_(3)4"/>
      <sheetName val="ฟอร์มกระแสสินธุ์_(2)4"/>
      <sheetName val="สรุป_(รายเดือน44)4"/>
      <sheetName val="²耀ร์มลุ่มน้ำปิงตอนล่าง_(3)4"/>
      <sheetName val="ฟอรੌมกระเสียว_(2)4"/>
      <sheetName val="ฟอร่มกระแสสินธุ์_(2)4"/>
      <sheetName val="ฟอร์มห้วยหลวง_(2)5"/>
      <sheetName val="ฟอร์มห้วยหลวง_(3)5"/>
      <sheetName val="ฟอร์มห้วยหลวง_(4)5"/>
      <sheetName val="ฟอร์มทุ่งสัมฤทธิ์_(2)5"/>
      <sheetName val="ฟอร์มทุ่งสัมฤทธิ์_(3)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/>
      <sheetData sheetId="41" refreshError="1"/>
      <sheetData sheetId="42" refreshError="1"/>
      <sheetData sheetId="43" refreshError="1"/>
      <sheetData sheetId="44" refreshError="1"/>
      <sheetData sheetId="45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utoOpen Stub Data"/>
      <sheetName val="Invoice"/>
      <sheetName val="Macros"/>
      <sheetName val="ATW"/>
      <sheetName val="Lock"/>
      <sheetName val="Intl Data Table"/>
      <sheetName val="TemplateInformation"/>
      <sheetName val="Purchase Order"/>
      <sheetName val="Customize Your Purchase Order"/>
      <sheetName val="Main Sum (Hotel &amp; Residences)"/>
      <sheetName val="Cost Data"/>
      <sheetName val="Material"/>
      <sheetName val="2_3_1 อาคาร"/>
      <sheetName val="EXF"/>
      <sheetName val="Progress-All"/>
      <sheetName val="C(1)"/>
      <sheetName val="D&amp;E(1)"/>
      <sheetName val="สรุปราคา (EMC)"/>
      <sheetName val="cov-estimate"/>
      <sheetName val="Cost_Categories"/>
      <sheetName val="AutoOpen_Stub_Data"/>
      <sheetName val="Intl_Data_Table"/>
      <sheetName val="HVAC"/>
      <sheetName val="Purchase_Order"/>
      <sheetName val="Customize_Your_Purchase_Order"/>
      <sheetName val="SH-D"/>
      <sheetName val="basic rate"/>
      <sheetName val="ค่าวัสดุ"/>
      <sheetName val="Main_Sum_(Hotel_&amp;_Residences)"/>
      <sheetName val="Cost_Data"/>
      <sheetName val="2_3_1_อาคาร"/>
      <sheetName val="สรุปราคา_(EMC)"/>
      <sheetName val="INVOICEprototype1"/>
      <sheetName val="List"/>
      <sheetName val="SH-G"/>
      <sheetName val="SH-C"/>
      <sheetName val="Mat"/>
      <sheetName val="PRICE LIST"/>
      <sheetName val="BOX Cryostat Details"/>
      <sheetName val="Driver Linac Layout"/>
      <sheetName val="Inputs"/>
      <sheetName val="Magnet Details"/>
      <sheetName val="MASTER"/>
      <sheetName val="Assumption"/>
      <sheetName val="AutoOpen_Stub_Data3"/>
      <sheetName val="Intl_Data_Table3"/>
      <sheetName val="Purchase_Order3"/>
      <sheetName val="Customize_Your_Purchase_Order3"/>
      <sheetName val="Main_Sum_(Hotel_&amp;_Residences)3"/>
      <sheetName val="Cost_Data3"/>
      <sheetName val="2_3_1_อาคาร3"/>
      <sheetName val="สรุปราคา_(EMC)3"/>
      <sheetName val="basic_rate2"/>
      <sheetName val="PRICE_LIST2"/>
      <sheetName val="BOX_Cryostat_Details2"/>
      <sheetName val="Driver_Linac_Layout2"/>
      <sheetName val="Magnet_Details2"/>
      <sheetName val="AutoOpen_Stub_Data1"/>
      <sheetName val="Intl_Data_Table1"/>
      <sheetName val="Purchase_Order1"/>
      <sheetName val="Customize_Your_Purchase_Order1"/>
      <sheetName val="Main_Sum_(Hotel_&amp;_Residences)1"/>
      <sheetName val="Cost_Data1"/>
      <sheetName val="2_3_1_อาคาร1"/>
      <sheetName val="สรุปราคา_(EMC)1"/>
      <sheetName val="basic_rate"/>
      <sheetName val="PRICE_LIST"/>
      <sheetName val="BOX_Cryostat_Details"/>
      <sheetName val="Driver_Linac_Layout"/>
      <sheetName val="Magnet_Details"/>
      <sheetName val="AutoOpen_Stub_Data2"/>
      <sheetName val="Intl_Data_Table2"/>
      <sheetName val="Purchase_Order2"/>
      <sheetName val="Customize_Your_Purchase_Order2"/>
      <sheetName val="Main_Sum_(Hotel_&amp;_Residences)2"/>
      <sheetName val="Cost_Data2"/>
      <sheetName val="2_3_1_อาคาร2"/>
      <sheetName val="สรุปราคา_(EMC)2"/>
      <sheetName val="basic_rate1"/>
      <sheetName val="PRICE_LIST1"/>
      <sheetName val="BOX_Cryostat_Details1"/>
      <sheetName val="Driver_Linac_Layout1"/>
      <sheetName val="Magnet_Details1"/>
      <sheetName val="Cover"/>
      <sheetName val=""/>
      <sheetName val="DETAIL "/>
      <sheetName val="SUM-AIR-Submit"/>
      <sheetName val="Construction cost assumption"/>
      <sheetName val="JLL Assumption"/>
      <sheetName val="Sheet1"/>
      <sheetName val="Retail Program&amp;Rev Assumption"/>
      <sheetName val="สรุป"/>
      <sheetName val="boq"/>
      <sheetName val="Cctmst"/>
      <sheetName val="I-slab"/>
      <sheetName val="97 사업추정(WEKI)"/>
      <sheetName val="Customize Your Invoice"/>
      <sheetName val="SEA"/>
      <sheetName val="เงินกู้ธนชาติ"/>
      <sheetName val="10-1 Media"/>
      <sheetName val="10-cut"/>
      <sheetName val="เงินกู้ MGC"/>
      <sheetName val="Trial Balance"/>
      <sheetName val="Sol-Other"/>
      <sheetName val="TrialBalance Q3-2002"/>
      <sheetName val="Dec15"/>
      <sheetName val="DEC31"/>
      <sheetName val="Beam Gridline1-7"/>
      <sheetName val="I. Gen&amp;Proj Schd-Asm"/>
      <sheetName val="II. Proj Cost-Asm"/>
      <sheetName val="Code"/>
      <sheetName val="LITF"/>
      <sheetName val="Main Summary"/>
      <sheetName val="covere"/>
      <sheetName val="Daily Handover"/>
      <sheetName val="factors"/>
      <sheetName val="Mat_Source"/>
      <sheetName val="Cash Flow Internal"/>
      <sheetName val="DETAIL_"/>
      <sheetName val="SPEC PL1"/>
      <sheetName val="Submit#1_Oakwood Sukhumvit36"/>
      <sheetName val="CAPEX"/>
      <sheetName val="Capital Performance"/>
      <sheetName val="Cash Flow"/>
      <sheetName val="Cost Reductions"/>
      <sheetName val="PK Costs"/>
      <sheetName val="Cover Page"/>
      <sheetName val="Export"/>
      <sheetName val="Interdivisional"/>
      <sheetName val="Inventory"/>
      <sheetName val="Labour No.s"/>
      <sheetName val="LTIFR"/>
      <sheetName val="Market Share"/>
      <sheetName val="National Sales"/>
      <sheetName val="Overheads"/>
      <sheetName val="Packaging Products"/>
      <sheetName val="Pipe and Tube"/>
      <sheetName val="Production"/>
      <sheetName val="Profit Statement"/>
      <sheetName val="SVA"/>
      <sheetName val="CRITERIA1"/>
      <sheetName val="desc"/>
      <sheetName val="type"/>
      <sheetName val="Control"/>
      <sheetName val="Orig FC Pivot Table"/>
      <sheetName val="0398exp"/>
      <sheetName val="2004"/>
      <sheetName val="Mapping table"/>
      <sheetName val="DAY"/>
      <sheetName val="TABLE"/>
      <sheetName val="BUILD95"/>
      <sheetName val="แบบก.12"/>
      <sheetName val="ศูนย์สัตวศาสตร์ฯ"/>
      <sheetName val="ตัวอย่าง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/>
      <sheetData sheetId="86"/>
      <sheetData sheetId="87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****01"/>
      <sheetName val="ปก"/>
      <sheetName val="ข้อมูลเบื้องต้น"/>
      <sheetName val="กสย11"/>
      <sheetName val="กสย11.1"/>
      <sheetName val="หน้า ปมก"/>
      <sheetName val="ปมก. "/>
      <sheetName val="รายละเอียด"/>
      <sheetName val="อัตราราคาวัสดุ"/>
      <sheetName val="อัตราลูกรังและงานทาง"/>
      <sheetName val="คสล.และวัสดุ"/>
      <sheetName val="ราคาท่อ"/>
      <sheetName val="ค่าขนส่งท่อ"/>
      <sheetName val="กสย11_1"/>
      <sheetName val="อะตราลูกรังและงานทาง"/>
      <sheetName val="____01"/>
      <sheetName val="ทำนบดิน 4"/>
      <sheetName val="ปมกท่าเสลาจ้างเหมาทั้งหมดปี45"/>
      <sheetName val="ขนาดกลาง"/>
      <sheetName val="กสย11_11"/>
      <sheetName val="หน้า_ปมก"/>
      <sheetName val="ปมก__"/>
      <sheetName val="คสล_และวัสดุ"/>
      <sheetName val="ทำนบดิน_4"/>
      <sheetName val="สรุป"/>
      <sheetName val="62 เพิ่มเติม สูบน้ำ"/>
      <sheetName val="63 เพิ่มเติม นโยบาย"/>
      <sheetName val="63 เพิ่มเติม นโยบาย 1"/>
      <sheetName val="กสย11_14"/>
      <sheetName val="หน้า_ปมก3"/>
      <sheetName val="ปมก__3"/>
      <sheetName val="คสล_และวัสดุ3"/>
      <sheetName val="ทำนบดิน_43"/>
      <sheetName val="62_เพิ่มเติม_สูบน้ำ2"/>
      <sheetName val="63_เพิ่มเติม_นโยบาย2"/>
      <sheetName val="63_เพิ่มเติม_นโยบาย_12"/>
      <sheetName val="กสย11_12"/>
      <sheetName val="หน้า_ปมก1"/>
      <sheetName val="ปมก__1"/>
      <sheetName val="คสล_และวัสดุ1"/>
      <sheetName val="ทำนบดิน_41"/>
      <sheetName val="62_เพิ่มเติม_สูบน้ำ"/>
      <sheetName val="63_เพิ่มเติม_นโยบาย"/>
      <sheetName val="63_เพิ่มเติม_นโยบาย_1"/>
      <sheetName val="กสย11_13"/>
      <sheetName val="หน้า_ปมก2"/>
      <sheetName val="ปมก__2"/>
      <sheetName val="คสล_และวัสดุ2"/>
      <sheetName val="ทำนบดิน_42"/>
      <sheetName val="62_เพิ่มเติม_สูบน้ำ1"/>
      <sheetName val="63_เพิ่มเติม_นโยบาย1"/>
      <sheetName val="63_เพิ่มเติม_นโยบาย_11"/>
      <sheetName val="CENPROJ_office12_170562"/>
      <sheetName val="กบ.1"/>
      <sheetName val="กบ.5 (1)"/>
      <sheetName val="แผน-ผลเครื่องจักร"/>
      <sheetName val="กบ.5 (2)"/>
      <sheetName val="แผน-ผลบุคลากร "/>
      <sheetName val="รายงานผลงาน กจ.3 งิ้วงาม"/>
      <sheetName val="กสย11_15"/>
      <sheetName val="หน้า_ปมก4"/>
      <sheetName val="ปมก__4"/>
      <sheetName val="คสล_และวัสดุ4"/>
      <sheetName val="ทำนบดิน_44"/>
      <sheetName val="62_เพิ่มเติม_สูบน้ำ3"/>
      <sheetName val="63_เพิ่มเติม_นโยบาย3"/>
      <sheetName val="63_เพิ่มเติม_นโยบาย_13"/>
      <sheetName val="ส่วนการคำนวณและแสดงผล.2"/>
      <sheetName val="กสย11_16"/>
      <sheetName val="หน้า_ปมก5"/>
      <sheetName val="ปมก__5"/>
      <sheetName val="คสล_และวัสดุ5"/>
      <sheetName val="ทำนบดิน_45"/>
      <sheetName val="62_เพิ่มเติม_สูบน้ำ4"/>
      <sheetName val="63_เพิ่มเติม_นโยบาย4"/>
      <sheetName val="63_เพิ่มเติม_นโยบาย_14"/>
      <sheetName val="กบ_1"/>
      <sheetName val="กบ_5_(1)"/>
      <sheetName val="กบ_5_(2)"/>
      <sheetName val="แผน-ผลบุคลากร_"/>
      <sheetName val="รายงานผลงาน_กจ_3_งิ้วงาม"/>
      <sheetName val="ส่วนการคำนวณและแสดงผล_2"/>
      <sheetName val="กสย11_17"/>
      <sheetName val="หน้า_ปมก6"/>
      <sheetName val="ปมก__6"/>
      <sheetName val="คสล_และวัสดุ6"/>
      <sheetName val="ทำนบดิน_46"/>
      <sheetName val="62_เพิ่มเติม_สูบน้ำ5"/>
      <sheetName val="63_เพิ่มเติม_นโยบาย5"/>
      <sheetName val="63_เพิ่มเติม_นโยบาย_15"/>
      <sheetName val="กบ_11"/>
      <sheetName val="กบ_5_(1)1"/>
      <sheetName val="กบ_5_(2)1"/>
      <sheetName val="แผน-ผลบุคลากร_1"/>
      <sheetName val="รายงานผลงาน_กจ_3_งิ้วงาม1"/>
      <sheetName val="ส่วนการคำนวณและแสดงผล_21"/>
      <sheetName val="Cal Fto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/>
      <sheetData sheetId="7" refreshError="1"/>
      <sheetData sheetId="8"/>
      <sheetData sheetId="9" refreshError="1"/>
      <sheetData sheetId="10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 refreshError="1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200"/>
  <sheetViews>
    <sheetView tabSelected="1" topLeftCell="A28" workbookViewId="0">
      <selection activeCell="E37" sqref="E37"/>
    </sheetView>
  </sheetViews>
  <sheetFormatPr defaultColWidth="10.42578125" defaultRowHeight="21.75"/>
  <cols>
    <col min="1" max="1" width="45.140625" style="4" customWidth="1"/>
    <col min="2" max="2" width="14.140625" style="4" customWidth="1"/>
    <col min="3" max="3" width="11.5703125" style="4" customWidth="1"/>
    <col min="4" max="11" width="11.140625" style="4" bestFit="1" customWidth="1"/>
    <col min="12" max="12" width="12.28515625" style="4" customWidth="1"/>
    <col min="13" max="14" width="11.140625" style="4" bestFit="1" customWidth="1"/>
    <col min="15" max="15" width="14" style="4" customWidth="1"/>
    <col min="16" max="16" width="15.85546875" style="4" bestFit="1" customWidth="1"/>
    <col min="17" max="17" width="10" style="4" bestFit="1" customWidth="1"/>
    <col min="18" max="23" width="10.42578125" style="27"/>
    <col min="24" max="215" width="10.42578125" style="4"/>
    <col min="216" max="216" width="55.7109375" style="4" customWidth="1"/>
    <col min="217" max="217" width="10.42578125" style="4"/>
    <col min="218" max="218" width="12.42578125" style="4" customWidth="1"/>
    <col min="219" max="220" width="11.42578125" style="4" bestFit="1" customWidth="1"/>
    <col min="221" max="221" width="10.140625" style="4" customWidth="1"/>
    <col min="222" max="222" width="10.28515625" style="4" customWidth="1"/>
    <col min="223" max="223" width="12.42578125" style="4" customWidth="1"/>
    <col min="224" max="224" width="11.140625" style="4" customWidth="1"/>
    <col min="225" max="225" width="11.42578125" style="4" bestFit="1" customWidth="1"/>
    <col min="226" max="226" width="10.42578125" style="4"/>
    <col min="227" max="227" width="10.28515625" style="4" customWidth="1"/>
    <col min="228" max="228" width="12.42578125" style="4" customWidth="1"/>
    <col min="229" max="229" width="12.28515625" style="4" customWidth="1"/>
    <col min="230" max="230" width="13.5703125" style="4" customWidth="1"/>
    <col min="231" max="231" width="11.5703125" style="4" bestFit="1" customWidth="1"/>
    <col min="232" max="232" width="14.140625" style="4" customWidth="1"/>
    <col min="233" max="233" width="12.42578125" style="4" bestFit="1" customWidth="1"/>
    <col min="234" max="471" width="10.42578125" style="4"/>
    <col min="472" max="472" width="55.7109375" style="4" customWidth="1"/>
    <col min="473" max="473" width="10.42578125" style="4"/>
    <col min="474" max="474" width="12.42578125" style="4" customWidth="1"/>
    <col min="475" max="476" width="11.42578125" style="4" bestFit="1" customWidth="1"/>
    <col min="477" max="477" width="10.140625" style="4" customWidth="1"/>
    <col min="478" max="478" width="10.28515625" style="4" customWidth="1"/>
    <col min="479" max="479" width="12.42578125" style="4" customWidth="1"/>
    <col min="480" max="480" width="11.140625" style="4" customWidth="1"/>
    <col min="481" max="481" width="11.42578125" style="4" bestFit="1" customWidth="1"/>
    <col min="482" max="482" width="10.42578125" style="4"/>
    <col min="483" max="483" width="10.28515625" style="4" customWidth="1"/>
    <col min="484" max="484" width="12.42578125" style="4" customWidth="1"/>
    <col min="485" max="485" width="12.28515625" style="4" customWidth="1"/>
    <col min="486" max="486" width="13.5703125" style="4" customWidth="1"/>
    <col min="487" max="487" width="11.5703125" style="4" bestFit="1" customWidth="1"/>
    <col min="488" max="488" width="14.140625" style="4" customWidth="1"/>
    <col min="489" max="489" width="12.42578125" style="4" bestFit="1" customWidth="1"/>
    <col min="490" max="727" width="10.42578125" style="4"/>
    <col min="728" max="728" width="55.7109375" style="4" customWidth="1"/>
    <col min="729" max="729" width="10.42578125" style="4"/>
    <col min="730" max="730" width="12.42578125" style="4" customWidth="1"/>
    <col min="731" max="732" width="11.42578125" style="4" bestFit="1" customWidth="1"/>
    <col min="733" max="733" width="10.140625" style="4" customWidth="1"/>
    <col min="734" max="734" width="10.28515625" style="4" customWidth="1"/>
    <col min="735" max="735" width="12.42578125" style="4" customWidth="1"/>
    <col min="736" max="736" width="11.140625" style="4" customWidth="1"/>
    <col min="737" max="737" width="11.42578125" style="4" bestFit="1" customWidth="1"/>
    <col min="738" max="738" width="10.42578125" style="4"/>
    <col min="739" max="739" width="10.28515625" style="4" customWidth="1"/>
    <col min="740" max="740" width="12.42578125" style="4" customWidth="1"/>
    <col min="741" max="741" width="12.28515625" style="4" customWidth="1"/>
    <col min="742" max="742" width="13.5703125" style="4" customWidth="1"/>
    <col min="743" max="743" width="11.5703125" style="4" bestFit="1" customWidth="1"/>
    <col min="744" max="744" width="14.140625" style="4" customWidth="1"/>
    <col min="745" max="745" width="12.42578125" style="4" bestFit="1" customWidth="1"/>
    <col min="746" max="983" width="10.42578125" style="4"/>
    <col min="984" max="984" width="55.7109375" style="4" customWidth="1"/>
    <col min="985" max="985" width="10.42578125" style="4"/>
    <col min="986" max="986" width="12.42578125" style="4" customWidth="1"/>
    <col min="987" max="988" width="11.42578125" style="4" bestFit="1" customWidth="1"/>
    <col min="989" max="989" width="10.140625" style="4" customWidth="1"/>
    <col min="990" max="990" width="10.28515625" style="4" customWidth="1"/>
    <col min="991" max="991" width="12.42578125" style="4" customWidth="1"/>
    <col min="992" max="992" width="11.140625" style="4" customWidth="1"/>
    <col min="993" max="993" width="11.42578125" style="4" bestFit="1" customWidth="1"/>
    <col min="994" max="994" width="10.42578125" style="4"/>
    <col min="995" max="995" width="10.28515625" style="4" customWidth="1"/>
    <col min="996" max="996" width="12.42578125" style="4" customWidth="1"/>
    <col min="997" max="997" width="12.28515625" style="4" customWidth="1"/>
    <col min="998" max="998" width="13.5703125" style="4" customWidth="1"/>
    <col min="999" max="999" width="11.5703125" style="4" bestFit="1" customWidth="1"/>
    <col min="1000" max="1000" width="14.140625" style="4" customWidth="1"/>
    <col min="1001" max="1001" width="12.42578125" style="4" bestFit="1" customWidth="1"/>
    <col min="1002" max="1239" width="10.42578125" style="4"/>
    <col min="1240" max="1240" width="55.7109375" style="4" customWidth="1"/>
    <col min="1241" max="1241" width="10.42578125" style="4"/>
    <col min="1242" max="1242" width="12.42578125" style="4" customWidth="1"/>
    <col min="1243" max="1244" width="11.42578125" style="4" bestFit="1" customWidth="1"/>
    <col min="1245" max="1245" width="10.140625" style="4" customWidth="1"/>
    <col min="1246" max="1246" width="10.28515625" style="4" customWidth="1"/>
    <col min="1247" max="1247" width="12.42578125" style="4" customWidth="1"/>
    <col min="1248" max="1248" width="11.140625" style="4" customWidth="1"/>
    <col min="1249" max="1249" width="11.42578125" style="4" bestFit="1" customWidth="1"/>
    <col min="1250" max="1250" width="10.42578125" style="4"/>
    <col min="1251" max="1251" width="10.28515625" style="4" customWidth="1"/>
    <col min="1252" max="1252" width="12.42578125" style="4" customWidth="1"/>
    <col min="1253" max="1253" width="12.28515625" style="4" customWidth="1"/>
    <col min="1254" max="1254" width="13.5703125" style="4" customWidth="1"/>
    <col min="1255" max="1255" width="11.5703125" style="4" bestFit="1" customWidth="1"/>
    <col min="1256" max="1256" width="14.140625" style="4" customWidth="1"/>
    <col min="1257" max="1257" width="12.42578125" style="4" bestFit="1" customWidth="1"/>
    <col min="1258" max="1495" width="10.42578125" style="4"/>
    <col min="1496" max="1496" width="55.7109375" style="4" customWidth="1"/>
    <col min="1497" max="1497" width="10.42578125" style="4"/>
    <col min="1498" max="1498" width="12.42578125" style="4" customWidth="1"/>
    <col min="1499" max="1500" width="11.42578125" style="4" bestFit="1" customWidth="1"/>
    <col min="1501" max="1501" width="10.140625" style="4" customWidth="1"/>
    <col min="1502" max="1502" width="10.28515625" style="4" customWidth="1"/>
    <col min="1503" max="1503" width="12.42578125" style="4" customWidth="1"/>
    <col min="1504" max="1504" width="11.140625" style="4" customWidth="1"/>
    <col min="1505" max="1505" width="11.42578125" style="4" bestFit="1" customWidth="1"/>
    <col min="1506" max="1506" width="10.42578125" style="4"/>
    <col min="1507" max="1507" width="10.28515625" style="4" customWidth="1"/>
    <col min="1508" max="1508" width="12.42578125" style="4" customWidth="1"/>
    <col min="1509" max="1509" width="12.28515625" style="4" customWidth="1"/>
    <col min="1510" max="1510" width="13.5703125" style="4" customWidth="1"/>
    <col min="1511" max="1511" width="11.5703125" style="4" bestFit="1" customWidth="1"/>
    <col min="1512" max="1512" width="14.140625" style="4" customWidth="1"/>
    <col min="1513" max="1513" width="12.42578125" style="4" bestFit="1" customWidth="1"/>
    <col min="1514" max="1751" width="10.42578125" style="4"/>
    <col min="1752" max="1752" width="55.7109375" style="4" customWidth="1"/>
    <col min="1753" max="1753" width="10.42578125" style="4"/>
    <col min="1754" max="1754" width="12.42578125" style="4" customWidth="1"/>
    <col min="1755" max="1756" width="11.42578125" style="4" bestFit="1" customWidth="1"/>
    <col min="1757" max="1757" width="10.140625" style="4" customWidth="1"/>
    <col min="1758" max="1758" width="10.28515625" style="4" customWidth="1"/>
    <col min="1759" max="1759" width="12.42578125" style="4" customWidth="1"/>
    <col min="1760" max="1760" width="11.140625" style="4" customWidth="1"/>
    <col min="1761" max="1761" width="11.42578125" style="4" bestFit="1" customWidth="1"/>
    <col min="1762" max="1762" width="10.42578125" style="4"/>
    <col min="1763" max="1763" width="10.28515625" style="4" customWidth="1"/>
    <col min="1764" max="1764" width="12.42578125" style="4" customWidth="1"/>
    <col min="1765" max="1765" width="12.28515625" style="4" customWidth="1"/>
    <col min="1766" max="1766" width="13.5703125" style="4" customWidth="1"/>
    <col min="1767" max="1767" width="11.5703125" style="4" bestFit="1" customWidth="1"/>
    <col min="1768" max="1768" width="14.140625" style="4" customWidth="1"/>
    <col min="1769" max="1769" width="12.42578125" style="4" bestFit="1" customWidth="1"/>
    <col min="1770" max="2007" width="10.42578125" style="4"/>
    <col min="2008" max="2008" width="55.7109375" style="4" customWidth="1"/>
    <col min="2009" max="2009" width="10.42578125" style="4"/>
    <col min="2010" max="2010" width="12.42578125" style="4" customWidth="1"/>
    <col min="2011" max="2012" width="11.42578125" style="4" bestFit="1" customWidth="1"/>
    <col min="2013" max="2013" width="10.140625" style="4" customWidth="1"/>
    <col min="2014" max="2014" width="10.28515625" style="4" customWidth="1"/>
    <col min="2015" max="2015" width="12.42578125" style="4" customWidth="1"/>
    <col min="2016" max="2016" width="11.140625" style="4" customWidth="1"/>
    <col min="2017" max="2017" width="11.42578125" style="4" bestFit="1" customWidth="1"/>
    <col min="2018" max="2018" width="10.42578125" style="4"/>
    <col min="2019" max="2019" width="10.28515625" style="4" customWidth="1"/>
    <col min="2020" max="2020" width="12.42578125" style="4" customWidth="1"/>
    <col min="2021" max="2021" width="12.28515625" style="4" customWidth="1"/>
    <col min="2022" max="2022" width="13.5703125" style="4" customWidth="1"/>
    <col min="2023" max="2023" width="11.5703125" style="4" bestFit="1" customWidth="1"/>
    <col min="2024" max="2024" width="14.140625" style="4" customWidth="1"/>
    <col min="2025" max="2025" width="12.42578125" style="4" bestFit="1" customWidth="1"/>
    <col min="2026" max="2263" width="10.42578125" style="4"/>
    <col min="2264" max="2264" width="55.7109375" style="4" customWidth="1"/>
    <col min="2265" max="2265" width="10.42578125" style="4"/>
    <col min="2266" max="2266" width="12.42578125" style="4" customWidth="1"/>
    <col min="2267" max="2268" width="11.42578125" style="4" bestFit="1" customWidth="1"/>
    <col min="2269" max="2269" width="10.140625" style="4" customWidth="1"/>
    <col min="2270" max="2270" width="10.28515625" style="4" customWidth="1"/>
    <col min="2271" max="2271" width="12.42578125" style="4" customWidth="1"/>
    <col min="2272" max="2272" width="11.140625" style="4" customWidth="1"/>
    <col min="2273" max="2273" width="11.42578125" style="4" bestFit="1" customWidth="1"/>
    <col min="2274" max="2274" width="10.42578125" style="4"/>
    <col min="2275" max="2275" width="10.28515625" style="4" customWidth="1"/>
    <col min="2276" max="2276" width="12.42578125" style="4" customWidth="1"/>
    <col min="2277" max="2277" width="12.28515625" style="4" customWidth="1"/>
    <col min="2278" max="2278" width="13.5703125" style="4" customWidth="1"/>
    <col min="2279" max="2279" width="11.5703125" style="4" bestFit="1" customWidth="1"/>
    <col min="2280" max="2280" width="14.140625" style="4" customWidth="1"/>
    <col min="2281" max="2281" width="12.42578125" style="4" bestFit="1" customWidth="1"/>
    <col min="2282" max="2519" width="10.42578125" style="4"/>
    <col min="2520" max="2520" width="55.7109375" style="4" customWidth="1"/>
    <col min="2521" max="2521" width="10.42578125" style="4"/>
    <col min="2522" max="2522" width="12.42578125" style="4" customWidth="1"/>
    <col min="2523" max="2524" width="11.42578125" style="4" bestFit="1" customWidth="1"/>
    <col min="2525" max="2525" width="10.140625" style="4" customWidth="1"/>
    <col min="2526" max="2526" width="10.28515625" style="4" customWidth="1"/>
    <col min="2527" max="2527" width="12.42578125" style="4" customWidth="1"/>
    <col min="2528" max="2528" width="11.140625" style="4" customWidth="1"/>
    <col min="2529" max="2529" width="11.42578125" style="4" bestFit="1" customWidth="1"/>
    <col min="2530" max="2530" width="10.42578125" style="4"/>
    <col min="2531" max="2531" width="10.28515625" style="4" customWidth="1"/>
    <col min="2532" max="2532" width="12.42578125" style="4" customWidth="1"/>
    <col min="2533" max="2533" width="12.28515625" style="4" customWidth="1"/>
    <col min="2534" max="2534" width="13.5703125" style="4" customWidth="1"/>
    <col min="2535" max="2535" width="11.5703125" style="4" bestFit="1" customWidth="1"/>
    <col min="2536" max="2536" width="14.140625" style="4" customWidth="1"/>
    <col min="2537" max="2537" width="12.42578125" style="4" bestFit="1" customWidth="1"/>
    <col min="2538" max="2775" width="10.42578125" style="4"/>
    <col min="2776" max="2776" width="55.7109375" style="4" customWidth="1"/>
    <col min="2777" max="2777" width="10.42578125" style="4"/>
    <col min="2778" max="2778" width="12.42578125" style="4" customWidth="1"/>
    <col min="2779" max="2780" width="11.42578125" style="4" bestFit="1" customWidth="1"/>
    <col min="2781" max="2781" width="10.140625" style="4" customWidth="1"/>
    <col min="2782" max="2782" width="10.28515625" style="4" customWidth="1"/>
    <col min="2783" max="2783" width="12.42578125" style="4" customWidth="1"/>
    <col min="2784" max="2784" width="11.140625" style="4" customWidth="1"/>
    <col min="2785" max="2785" width="11.42578125" style="4" bestFit="1" customWidth="1"/>
    <col min="2786" max="2786" width="10.42578125" style="4"/>
    <col min="2787" max="2787" width="10.28515625" style="4" customWidth="1"/>
    <col min="2788" max="2788" width="12.42578125" style="4" customWidth="1"/>
    <col min="2789" max="2789" width="12.28515625" style="4" customWidth="1"/>
    <col min="2790" max="2790" width="13.5703125" style="4" customWidth="1"/>
    <col min="2791" max="2791" width="11.5703125" style="4" bestFit="1" customWidth="1"/>
    <col min="2792" max="2792" width="14.140625" style="4" customWidth="1"/>
    <col min="2793" max="2793" width="12.42578125" style="4" bestFit="1" customWidth="1"/>
    <col min="2794" max="3031" width="10.42578125" style="4"/>
    <col min="3032" max="3032" width="55.7109375" style="4" customWidth="1"/>
    <col min="3033" max="3033" width="10.42578125" style="4"/>
    <col min="3034" max="3034" width="12.42578125" style="4" customWidth="1"/>
    <col min="3035" max="3036" width="11.42578125" style="4" bestFit="1" customWidth="1"/>
    <col min="3037" max="3037" width="10.140625" style="4" customWidth="1"/>
    <col min="3038" max="3038" width="10.28515625" style="4" customWidth="1"/>
    <col min="3039" max="3039" width="12.42578125" style="4" customWidth="1"/>
    <col min="3040" max="3040" width="11.140625" style="4" customWidth="1"/>
    <col min="3041" max="3041" width="11.42578125" style="4" bestFit="1" customWidth="1"/>
    <col min="3042" max="3042" width="10.42578125" style="4"/>
    <col min="3043" max="3043" width="10.28515625" style="4" customWidth="1"/>
    <col min="3044" max="3044" width="12.42578125" style="4" customWidth="1"/>
    <col min="3045" max="3045" width="12.28515625" style="4" customWidth="1"/>
    <col min="3046" max="3046" width="13.5703125" style="4" customWidth="1"/>
    <col min="3047" max="3047" width="11.5703125" style="4" bestFit="1" customWidth="1"/>
    <col min="3048" max="3048" width="14.140625" style="4" customWidth="1"/>
    <col min="3049" max="3049" width="12.42578125" style="4" bestFit="1" customWidth="1"/>
    <col min="3050" max="3287" width="10.42578125" style="4"/>
    <col min="3288" max="3288" width="55.7109375" style="4" customWidth="1"/>
    <col min="3289" max="3289" width="10.42578125" style="4"/>
    <col min="3290" max="3290" width="12.42578125" style="4" customWidth="1"/>
    <col min="3291" max="3292" width="11.42578125" style="4" bestFit="1" customWidth="1"/>
    <col min="3293" max="3293" width="10.140625" style="4" customWidth="1"/>
    <col min="3294" max="3294" width="10.28515625" style="4" customWidth="1"/>
    <col min="3295" max="3295" width="12.42578125" style="4" customWidth="1"/>
    <col min="3296" max="3296" width="11.140625" style="4" customWidth="1"/>
    <col min="3297" max="3297" width="11.42578125" style="4" bestFit="1" customWidth="1"/>
    <col min="3298" max="3298" width="10.42578125" style="4"/>
    <col min="3299" max="3299" width="10.28515625" style="4" customWidth="1"/>
    <col min="3300" max="3300" width="12.42578125" style="4" customWidth="1"/>
    <col min="3301" max="3301" width="12.28515625" style="4" customWidth="1"/>
    <col min="3302" max="3302" width="13.5703125" style="4" customWidth="1"/>
    <col min="3303" max="3303" width="11.5703125" style="4" bestFit="1" customWidth="1"/>
    <col min="3304" max="3304" width="14.140625" style="4" customWidth="1"/>
    <col min="3305" max="3305" width="12.42578125" style="4" bestFit="1" customWidth="1"/>
    <col min="3306" max="3543" width="10.42578125" style="4"/>
    <col min="3544" max="3544" width="55.7109375" style="4" customWidth="1"/>
    <col min="3545" max="3545" width="10.42578125" style="4"/>
    <col min="3546" max="3546" width="12.42578125" style="4" customWidth="1"/>
    <col min="3547" max="3548" width="11.42578125" style="4" bestFit="1" customWidth="1"/>
    <col min="3549" max="3549" width="10.140625" style="4" customWidth="1"/>
    <col min="3550" max="3550" width="10.28515625" style="4" customWidth="1"/>
    <col min="3551" max="3551" width="12.42578125" style="4" customWidth="1"/>
    <col min="3552" max="3552" width="11.140625" style="4" customWidth="1"/>
    <col min="3553" max="3553" width="11.42578125" style="4" bestFit="1" customWidth="1"/>
    <col min="3554" max="3554" width="10.42578125" style="4"/>
    <col min="3555" max="3555" width="10.28515625" style="4" customWidth="1"/>
    <col min="3556" max="3556" width="12.42578125" style="4" customWidth="1"/>
    <col min="3557" max="3557" width="12.28515625" style="4" customWidth="1"/>
    <col min="3558" max="3558" width="13.5703125" style="4" customWidth="1"/>
    <col min="3559" max="3559" width="11.5703125" style="4" bestFit="1" customWidth="1"/>
    <col min="3560" max="3560" width="14.140625" style="4" customWidth="1"/>
    <col min="3561" max="3561" width="12.42578125" style="4" bestFit="1" customWidth="1"/>
    <col min="3562" max="3799" width="10.42578125" style="4"/>
    <col min="3800" max="3800" width="55.7109375" style="4" customWidth="1"/>
    <col min="3801" max="3801" width="10.42578125" style="4"/>
    <col min="3802" max="3802" width="12.42578125" style="4" customWidth="1"/>
    <col min="3803" max="3804" width="11.42578125" style="4" bestFit="1" customWidth="1"/>
    <col min="3805" max="3805" width="10.140625" style="4" customWidth="1"/>
    <col min="3806" max="3806" width="10.28515625" style="4" customWidth="1"/>
    <col min="3807" max="3807" width="12.42578125" style="4" customWidth="1"/>
    <col min="3808" max="3808" width="11.140625" style="4" customWidth="1"/>
    <col min="3809" max="3809" width="11.42578125" style="4" bestFit="1" customWidth="1"/>
    <col min="3810" max="3810" width="10.42578125" style="4"/>
    <col min="3811" max="3811" width="10.28515625" style="4" customWidth="1"/>
    <col min="3812" max="3812" width="12.42578125" style="4" customWidth="1"/>
    <col min="3813" max="3813" width="12.28515625" style="4" customWidth="1"/>
    <col min="3814" max="3814" width="13.5703125" style="4" customWidth="1"/>
    <col min="3815" max="3815" width="11.5703125" style="4" bestFit="1" customWidth="1"/>
    <col min="3816" max="3816" width="14.140625" style="4" customWidth="1"/>
    <col min="3817" max="3817" width="12.42578125" style="4" bestFit="1" customWidth="1"/>
    <col min="3818" max="4055" width="10.42578125" style="4"/>
    <col min="4056" max="4056" width="55.7109375" style="4" customWidth="1"/>
    <col min="4057" max="4057" width="10.42578125" style="4"/>
    <col min="4058" max="4058" width="12.42578125" style="4" customWidth="1"/>
    <col min="4059" max="4060" width="11.42578125" style="4" bestFit="1" customWidth="1"/>
    <col min="4061" max="4061" width="10.140625" style="4" customWidth="1"/>
    <col min="4062" max="4062" width="10.28515625" style="4" customWidth="1"/>
    <col min="4063" max="4063" width="12.42578125" style="4" customWidth="1"/>
    <col min="4064" max="4064" width="11.140625" style="4" customWidth="1"/>
    <col min="4065" max="4065" width="11.42578125" style="4" bestFit="1" customWidth="1"/>
    <col min="4066" max="4066" width="10.42578125" style="4"/>
    <col min="4067" max="4067" width="10.28515625" style="4" customWidth="1"/>
    <col min="4068" max="4068" width="12.42578125" style="4" customWidth="1"/>
    <col min="4069" max="4069" width="12.28515625" style="4" customWidth="1"/>
    <col min="4070" max="4070" width="13.5703125" style="4" customWidth="1"/>
    <col min="4071" max="4071" width="11.5703125" style="4" bestFit="1" customWidth="1"/>
    <col min="4072" max="4072" width="14.140625" style="4" customWidth="1"/>
    <col min="4073" max="4073" width="12.42578125" style="4" bestFit="1" customWidth="1"/>
    <col min="4074" max="4311" width="10.42578125" style="4"/>
    <col min="4312" max="4312" width="55.7109375" style="4" customWidth="1"/>
    <col min="4313" max="4313" width="10.42578125" style="4"/>
    <col min="4314" max="4314" width="12.42578125" style="4" customWidth="1"/>
    <col min="4315" max="4316" width="11.42578125" style="4" bestFit="1" customWidth="1"/>
    <col min="4317" max="4317" width="10.140625" style="4" customWidth="1"/>
    <col min="4318" max="4318" width="10.28515625" style="4" customWidth="1"/>
    <col min="4319" max="4319" width="12.42578125" style="4" customWidth="1"/>
    <col min="4320" max="4320" width="11.140625" style="4" customWidth="1"/>
    <col min="4321" max="4321" width="11.42578125" style="4" bestFit="1" customWidth="1"/>
    <col min="4322" max="4322" width="10.42578125" style="4"/>
    <col min="4323" max="4323" width="10.28515625" style="4" customWidth="1"/>
    <col min="4324" max="4324" width="12.42578125" style="4" customWidth="1"/>
    <col min="4325" max="4325" width="12.28515625" style="4" customWidth="1"/>
    <col min="4326" max="4326" width="13.5703125" style="4" customWidth="1"/>
    <col min="4327" max="4327" width="11.5703125" style="4" bestFit="1" customWidth="1"/>
    <col min="4328" max="4328" width="14.140625" style="4" customWidth="1"/>
    <col min="4329" max="4329" width="12.42578125" style="4" bestFit="1" customWidth="1"/>
    <col min="4330" max="4567" width="10.42578125" style="4"/>
    <col min="4568" max="4568" width="55.7109375" style="4" customWidth="1"/>
    <col min="4569" max="4569" width="10.42578125" style="4"/>
    <col min="4570" max="4570" width="12.42578125" style="4" customWidth="1"/>
    <col min="4571" max="4572" width="11.42578125" style="4" bestFit="1" customWidth="1"/>
    <col min="4573" max="4573" width="10.140625" style="4" customWidth="1"/>
    <col min="4574" max="4574" width="10.28515625" style="4" customWidth="1"/>
    <col min="4575" max="4575" width="12.42578125" style="4" customWidth="1"/>
    <col min="4576" max="4576" width="11.140625" style="4" customWidth="1"/>
    <col min="4577" max="4577" width="11.42578125" style="4" bestFit="1" customWidth="1"/>
    <col min="4578" max="4578" width="10.42578125" style="4"/>
    <col min="4579" max="4579" width="10.28515625" style="4" customWidth="1"/>
    <col min="4580" max="4580" width="12.42578125" style="4" customWidth="1"/>
    <col min="4581" max="4581" width="12.28515625" style="4" customWidth="1"/>
    <col min="4582" max="4582" width="13.5703125" style="4" customWidth="1"/>
    <col min="4583" max="4583" width="11.5703125" style="4" bestFit="1" customWidth="1"/>
    <col min="4584" max="4584" width="14.140625" style="4" customWidth="1"/>
    <col min="4585" max="4585" width="12.42578125" style="4" bestFit="1" customWidth="1"/>
    <col min="4586" max="4823" width="10.42578125" style="4"/>
    <col min="4824" max="4824" width="55.7109375" style="4" customWidth="1"/>
    <col min="4825" max="4825" width="10.42578125" style="4"/>
    <col min="4826" max="4826" width="12.42578125" style="4" customWidth="1"/>
    <col min="4827" max="4828" width="11.42578125" style="4" bestFit="1" customWidth="1"/>
    <col min="4829" max="4829" width="10.140625" style="4" customWidth="1"/>
    <col min="4830" max="4830" width="10.28515625" style="4" customWidth="1"/>
    <col min="4831" max="4831" width="12.42578125" style="4" customWidth="1"/>
    <col min="4832" max="4832" width="11.140625" style="4" customWidth="1"/>
    <col min="4833" max="4833" width="11.42578125" style="4" bestFit="1" customWidth="1"/>
    <col min="4834" max="4834" width="10.42578125" style="4"/>
    <col min="4835" max="4835" width="10.28515625" style="4" customWidth="1"/>
    <col min="4836" max="4836" width="12.42578125" style="4" customWidth="1"/>
    <col min="4837" max="4837" width="12.28515625" style="4" customWidth="1"/>
    <col min="4838" max="4838" width="13.5703125" style="4" customWidth="1"/>
    <col min="4839" max="4839" width="11.5703125" style="4" bestFit="1" customWidth="1"/>
    <col min="4840" max="4840" width="14.140625" style="4" customWidth="1"/>
    <col min="4841" max="4841" width="12.42578125" style="4" bestFit="1" customWidth="1"/>
    <col min="4842" max="5079" width="10.42578125" style="4"/>
    <col min="5080" max="5080" width="55.7109375" style="4" customWidth="1"/>
    <col min="5081" max="5081" width="10.42578125" style="4"/>
    <col min="5082" max="5082" width="12.42578125" style="4" customWidth="1"/>
    <col min="5083" max="5084" width="11.42578125" style="4" bestFit="1" customWidth="1"/>
    <col min="5085" max="5085" width="10.140625" style="4" customWidth="1"/>
    <col min="5086" max="5086" width="10.28515625" style="4" customWidth="1"/>
    <col min="5087" max="5087" width="12.42578125" style="4" customWidth="1"/>
    <col min="5088" max="5088" width="11.140625" style="4" customWidth="1"/>
    <col min="5089" max="5089" width="11.42578125" style="4" bestFit="1" customWidth="1"/>
    <col min="5090" max="5090" width="10.42578125" style="4"/>
    <col min="5091" max="5091" width="10.28515625" style="4" customWidth="1"/>
    <col min="5092" max="5092" width="12.42578125" style="4" customWidth="1"/>
    <col min="5093" max="5093" width="12.28515625" style="4" customWidth="1"/>
    <col min="5094" max="5094" width="13.5703125" style="4" customWidth="1"/>
    <col min="5095" max="5095" width="11.5703125" style="4" bestFit="1" customWidth="1"/>
    <col min="5096" max="5096" width="14.140625" style="4" customWidth="1"/>
    <col min="5097" max="5097" width="12.42578125" style="4" bestFit="1" customWidth="1"/>
    <col min="5098" max="5335" width="10.42578125" style="4"/>
    <col min="5336" max="5336" width="55.7109375" style="4" customWidth="1"/>
    <col min="5337" max="5337" width="10.42578125" style="4"/>
    <col min="5338" max="5338" width="12.42578125" style="4" customWidth="1"/>
    <col min="5339" max="5340" width="11.42578125" style="4" bestFit="1" customWidth="1"/>
    <col min="5341" max="5341" width="10.140625" style="4" customWidth="1"/>
    <col min="5342" max="5342" width="10.28515625" style="4" customWidth="1"/>
    <col min="5343" max="5343" width="12.42578125" style="4" customWidth="1"/>
    <col min="5344" max="5344" width="11.140625" style="4" customWidth="1"/>
    <col min="5345" max="5345" width="11.42578125" style="4" bestFit="1" customWidth="1"/>
    <col min="5346" max="5346" width="10.42578125" style="4"/>
    <col min="5347" max="5347" width="10.28515625" style="4" customWidth="1"/>
    <col min="5348" max="5348" width="12.42578125" style="4" customWidth="1"/>
    <col min="5349" max="5349" width="12.28515625" style="4" customWidth="1"/>
    <col min="5350" max="5350" width="13.5703125" style="4" customWidth="1"/>
    <col min="5351" max="5351" width="11.5703125" style="4" bestFit="1" customWidth="1"/>
    <col min="5352" max="5352" width="14.140625" style="4" customWidth="1"/>
    <col min="5353" max="5353" width="12.42578125" style="4" bestFit="1" customWidth="1"/>
    <col min="5354" max="5591" width="10.42578125" style="4"/>
    <col min="5592" max="5592" width="55.7109375" style="4" customWidth="1"/>
    <col min="5593" max="5593" width="10.42578125" style="4"/>
    <col min="5594" max="5594" width="12.42578125" style="4" customWidth="1"/>
    <col min="5595" max="5596" width="11.42578125" style="4" bestFit="1" customWidth="1"/>
    <col min="5597" max="5597" width="10.140625" style="4" customWidth="1"/>
    <col min="5598" max="5598" width="10.28515625" style="4" customWidth="1"/>
    <col min="5599" max="5599" width="12.42578125" style="4" customWidth="1"/>
    <col min="5600" max="5600" width="11.140625" style="4" customWidth="1"/>
    <col min="5601" max="5601" width="11.42578125" style="4" bestFit="1" customWidth="1"/>
    <col min="5602" max="5602" width="10.42578125" style="4"/>
    <col min="5603" max="5603" width="10.28515625" style="4" customWidth="1"/>
    <col min="5604" max="5604" width="12.42578125" style="4" customWidth="1"/>
    <col min="5605" max="5605" width="12.28515625" style="4" customWidth="1"/>
    <col min="5606" max="5606" width="13.5703125" style="4" customWidth="1"/>
    <col min="5607" max="5607" width="11.5703125" style="4" bestFit="1" customWidth="1"/>
    <col min="5608" max="5608" width="14.140625" style="4" customWidth="1"/>
    <col min="5609" max="5609" width="12.42578125" style="4" bestFit="1" customWidth="1"/>
    <col min="5610" max="5847" width="10.42578125" style="4"/>
    <col min="5848" max="5848" width="55.7109375" style="4" customWidth="1"/>
    <col min="5849" max="5849" width="10.42578125" style="4"/>
    <col min="5850" max="5850" width="12.42578125" style="4" customWidth="1"/>
    <col min="5851" max="5852" width="11.42578125" style="4" bestFit="1" customWidth="1"/>
    <col min="5853" max="5853" width="10.140625" style="4" customWidth="1"/>
    <col min="5854" max="5854" width="10.28515625" style="4" customWidth="1"/>
    <col min="5855" max="5855" width="12.42578125" style="4" customWidth="1"/>
    <col min="5856" max="5856" width="11.140625" style="4" customWidth="1"/>
    <col min="5857" max="5857" width="11.42578125" style="4" bestFit="1" customWidth="1"/>
    <col min="5858" max="5858" width="10.42578125" style="4"/>
    <col min="5859" max="5859" width="10.28515625" style="4" customWidth="1"/>
    <col min="5860" max="5860" width="12.42578125" style="4" customWidth="1"/>
    <col min="5861" max="5861" width="12.28515625" style="4" customWidth="1"/>
    <col min="5862" max="5862" width="13.5703125" style="4" customWidth="1"/>
    <col min="5863" max="5863" width="11.5703125" style="4" bestFit="1" customWidth="1"/>
    <col min="5864" max="5864" width="14.140625" style="4" customWidth="1"/>
    <col min="5865" max="5865" width="12.42578125" style="4" bestFit="1" customWidth="1"/>
    <col min="5866" max="6103" width="10.42578125" style="4"/>
    <col min="6104" max="6104" width="55.7109375" style="4" customWidth="1"/>
    <col min="6105" max="6105" width="10.42578125" style="4"/>
    <col min="6106" max="6106" width="12.42578125" style="4" customWidth="1"/>
    <col min="6107" max="6108" width="11.42578125" style="4" bestFit="1" customWidth="1"/>
    <col min="6109" max="6109" width="10.140625" style="4" customWidth="1"/>
    <col min="6110" max="6110" width="10.28515625" style="4" customWidth="1"/>
    <col min="6111" max="6111" width="12.42578125" style="4" customWidth="1"/>
    <col min="6112" max="6112" width="11.140625" style="4" customWidth="1"/>
    <col min="6113" max="6113" width="11.42578125" style="4" bestFit="1" customWidth="1"/>
    <col min="6114" max="6114" width="10.42578125" style="4"/>
    <col min="6115" max="6115" width="10.28515625" style="4" customWidth="1"/>
    <col min="6116" max="6116" width="12.42578125" style="4" customWidth="1"/>
    <col min="6117" max="6117" width="12.28515625" style="4" customWidth="1"/>
    <col min="6118" max="6118" width="13.5703125" style="4" customWidth="1"/>
    <col min="6119" max="6119" width="11.5703125" style="4" bestFit="1" customWidth="1"/>
    <col min="6120" max="6120" width="14.140625" style="4" customWidth="1"/>
    <col min="6121" max="6121" width="12.42578125" style="4" bestFit="1" customWidth="1"/>
    <col min="6122" max="6359" width="10.42578125" style="4"/>
    <col min="6360" max="6360" width="55.7109375" style="4" customWidth="1"/>
    <col min="6361" max="6361" width="10.42578125" style="4"/>
    <col min="6362" max="6362" width="12.42578125" style="4" customWidth="1"/>
    <col min="6363" max="6364" width="11.42578125" style="4" bestFit="1" customWidth="1"/>
    <col min="6365" max="6365" width="10.140625" style="4" customWidth="1"/>
    <col min="6366" max="6366" width="10.28515625" style="4" customWidth="1"/>
    <col min="6367" max="6367" width="12.42578125" style="4" customWidth="1"/>
    <col min="6368" max="6368" width="11.140625" style="4" customWidth="1"/>
    <col min="6369" max="6369" width="11.42578125" style="4" bestFit="1" customWidth="1"/>
    <col min="6370" max="6370" width="10.42578125" style="4"/>
    <col min="6371" max="6371" width="10.28515625" style="4" customWidth="1"/>
    <col min="6372" max="6372" width="12.42578125" style="4" customWidth="1"/>
    <col min="6373" max="6373" width="12.28515625" style="4" customWidth="1"/>
    <col min="6374" max="6374" width="13.5703125" style="4" customWidth="1"/>
    <col min="6375" max="6375" width="11.5703125" style="4" bestFit="1" customWidth="1"/>
    <col min="6376" max="6376" width="14.140625" style="4" customWidth="1"/>
    <col min="6377" max="6377" width="12.42578125" style="4" bestFit="1" customWidth="1"/>
    <col min="6378" max="6615" width="10.42578125" style="4"/>
    <col min="6616" max="6616" width="55.7109375" style="4" customWidth="1"/>
    <col min="6617" max="6617" width="10.42578125" style="4"/>
    <col min="6618" max="6618" width="12.42578125" style="4" customWidth="1"/>
    <col min="6619" max="6620" width="11.42578125" style="4" bestFit="1" customWidth="1"/>
    <col min="6621" max="6621" width="10.140625" style="4" customWidth="1"/>
    <col min="6622" max="6622" width="10.28515625" style="4" customWidth="1"/>
    <col min="6623" max="6623" width="12.42578125" style="4" customWidth="1"/>
    <col min="6624" max="6624" width="11.140625" style="4" customWidth="1"/>
    <col min="6625" max="6625" width="11.42578125" style="4" bestFit="1" customWidth="1"/>
    <col min="6626" max="6626" width="10.42578125" style="4"/>
    <col min="6627" max="6627" width="10.28515625" style="4" customWidth="1"/>
    <col min="6628" max="6628" width="12.42578125" style="4" customWidth="1"/>
    <col min="6629" max="6629" width="12.28515625" style="4" customWidth="1"/>
    <col min="6630" max="6630" width="13.5703125" style="4" customWidth="1"/>
    <col min="6631" max="6631" width="11.5703125" style="4" bestFit="1" customWidth="1"/>
    <col min="6632" max="6632" width="14.140625" style="4" customWidth="1"/>
    <col min="6633" max="6633" width="12.42578125" style="4" bestFit="1" customWidth="1"/>
    <col min="6634" max="6871" width="10.42578125" style="4"/>
    <col min="6872" max="6872" width="55.7109375" style="4" customWidth="1"/>
    <col min="6873" max="6873" width="10.42578125" style="4"/>
    <col min="6874" max="6874" width="12.42578125" style="4" customWidth="1"/>
    <col min="6875" max="6876" width="11.42578125" style="4" bestFit="1" customWidth="1"/>
    <col min="6877" max="6877" width="10.140625" style="4" customWidth="1"/>
    <col min="6878" max="6878" width="10.28515625" style="4" customWidth="1"/>
    <col min="6879" max="6879" width="12.42578125" style="4" customWidth="1"/>
    <col min="6880" max="6880" width="11.140625" style="4" customWidth="1"/>
    <col min="6881" max="6881" width="11.42578125" style="4" bestFit="1" customWidth="1"/>
    <col min="6882" max="6882" width="10.42578125" style="4"/>
    <col min="6883" max="6883" width="10.28515625" style="4" customWidth="1"/>
    <col min="6884" max="6884" width="12.42578125" style="4" customWidth="1"/>
    <col min="6885" max="6885" width="12.28515625" style="4" customWidth="1"/>
    <col min="6886" max="6886" width="13.5703125" style="4" customWidth="1"/>
    <col min="6887" max="6887" width="11.5703125" style="4" bestFit="1" customWidth="1"/>
    <col min="6888" max="6888" width="14.140625" style="4" customWidth="1"/>
    <col min="6889" max="6889" width="12.42578125" style="4" bestFit="1" customWidth="1"/>
    <col min="6890" max="7127" width="10.42578125" style="4"/>
    <col min="7128" max="7128" width="55.7109375" style="4" customWidth="1"/>
    <col min="7129" max="7129" width="10.42578125" style="4"/>
    <col min="7130" max="7130" width="12.42578125" style="4" customWidth="1"/>
    <col min="7131" max="7132" width="11.42578125" style="4" bestFit="1" customWidth="1"/>
    <col min="7133" max="7133" width="10.140625" style="4" customWidth="1"/>
    <col min="7134" max="7134" width="10.28515625" style="4" customWidth="1"/>
    <col min="7135" max="7135" width="12.42578125" style="4" customWidth="1"/>
    <col min="7136" max="7136" width="11.140625" style="4" customWidth="1"/>
    <col min="7137" max="7137" width="11.42578125" style="4" bestFit="1" customWidth="1"/>
    <col min="7138" max="7138" width="10.42578125" style="4"/>
    <col min="7139" max="7139" width="10.28515625" style="4" customWidth="1"/>
    <col min="7140" max="7140" width="12.42578125" style="4" customWidth="1"/>
    <col min="7141" max="7141" width="12.28515625" style="4" customWidth="1"/>
    <col min="7142" max="7142" width="13.5703125" style="4" customWidth="1"/>
    <col min="7143" max="7143" width="11.5703125" style="4" bestFit="1" customWidth="1"/>
    <col min="7144" max="7144" width="14.140625" style="4" customWidth="1"/>
    <col min="7145" max="7145" width="12.42578125" style="4" bestFit="1" customWidth="1"/>
    <col min="7146" max="7383" width="10.42578125" style="4"/>
    <col min="7384" max="7384" width="55.7109375" style="4" customWidth="1"/>
    <col min="7385" max="7385" width="10.42578125" style="4"/>
    <col min="7386" max="7386" width="12.42578125" style="4" customWidth="1"/>
    <col min="7387" max="7388" width="11.42578125" style="4" bestFit="1" customWidth="1"/>
    <col min="7389" max="7389" width="10.140625" style="4" customWidth="1"/>
    <col min="7390" max="7390" width="10.28515625" style="4" customWidth="1"/>
    <col min="7391" max="7391" width="12.42578125" style="4" customWidth="1"/>
    <col min="7392" max="7392" width="11.140625" style="4" customWidth="1"/>
    <col min="7393" max="7393" width="11.42578125" style="4" bestFit="1" customWidth="1"/>
    <col min="7394" max="7394" width="10.42578125" style="4"/>
    <col min="7395" max="7395" width="10.28515625" style="4" customWidth="1"/>
    <col min="7396" max="7396" width="12.42578125" style="4" customWidth="1"/>
    <col min="7397" max="7397" width="12.28515625" style="4" customWidth="1"/>
    <col min="7398" max="7398" width="13.5703125" style="4" customWidth="1"/>
    <col min="7399" max="7399" width="11.5703125" style="4" bestFit="1" customWidth="1"/>
    <col min="7400" max="7400" width="14.140625" style="4" customWidth="1"/>
    <col min="7401" max="7401" width="12.42578125" style="4" bestFit="1" customWidth="1"/>
    <col min="7402" max="7639" width="10.42578125" style="4"/>
    <col min="7640" max="7640" width="55.7109375" style="4" customWidth="1"/>
    <col min="7641" max="7641" width="10.42578125" style="4"/>
    <col min="7642" max="7642" width="12.42578125" style="4" customWidth="1"/>
    <col min="7643" max="7644" width="11.42578125" style="4" bestFit="1" customWidth="1"/>
    <col min="7645" max="7645" width="10.140625" style="4" customWidth="1"/>
    <col min="7646" max="7646" width="10.28515625" style="4" customWidth="1"/>
    <col min="7647" max="7647" width="12.42578125" style="4" customWidth="1"/>
    <col min="7648" max="7648" width="11.140625" style="4" customWidth="1"/>
    <col min="7649" max="7649" width="11.42578125" style="4" bestFit="1" customWidth="1"/>
    <col min="7650" max="7650" width="10.42578125" style="4"/>
    <col min="7651" max="7651" width="10.28515625" style="4" customWidth="1"/>
    <col min="7652" max="7652" width="12.42578125" style="4" customWidth="1"/>
    <col min="7653" max="7653" width="12.28515625" style="4" customWidth="1"/>
    <col min="7654" max="7654" width="13.5703125" style="4" customWidth="1"/>
    <col min="7655" max="7655" width="11.5703125" style="4" bestFit="1" customWidth="1"/>
    <col min="7656" max="7656" width="14.140625" style="4" customWidth="1"/>
    <col min="7657" max="7657" width="12.42578125" style="4" bestFit="1" customWidth="1"/>
    <col min="7658" max="7895" width="10.42578125" style="4"/>
    <col min="7896" max="7896" width="55.7109375" style="4" customWidth="1"/>
    <col min="7897" max="7897" width="10.42578125" style="4"/>
    <col min="7898" max="7898" width="12.42578125" style="4" customWidth="1"/>
    <col min="7899" max="7900" width="11.42578125" style="4" bestFit="1" customWidth="1"/>
    <col min="7901" max="7901" width="10.140625" style="4" customWidth="1"/>
    <col min="7902" max="7902" width="10.28515625" style="4" customWidth="1"/>
    <col min="7903" max="7903" width="12.42578125" style="4" customWidth="1"/>
    <col min="7904" max="7904" width="11.140625" style="4" customWidth="1"/>
    <col min="7905" max="7905" width="11.42578125" style="4" bestFit="1" customWidth="1"/>
    <col min="7906" max="7906" width="10.42578125" style="4"/>
    <col min="7907" max="7907" width="10.28515625" style="4" customWidth="1"/>
    <col min="7908" max="7908" width="12.42578125" style="4" customWidth="1"/>
    <col min="7909" max="7909" width="12.28515625" style="4" customWidth="1"/>
    <col min="7910" max="7910" width="13.5703125" style="4" customWidth="1"/>
    <col min="7911" max="7911" width="11.5703125" style="4" bestFit="1" customWidth="1"/>
    <col min="7912" max="7912" width="14.140625" style="4" customWidth="1"/>
    <col min="7913" max="7913" width="12.42578125" style="4" bestFit="1" customWidth="1"/>
    <col min="7914" max="8151" width="10.42578125" style="4"/>
    <col min="8152" max="8152" width="55.7109375" style="4" customWidth="1"/>
    <col min="8153" max="8153" width="10.42578125" style="4"/>
    <col min="8154" max="8154" width="12.42578125" style="4" customWidth="1"/>
    <col min="8155" max="8156" width="11.42578125" style="4" bestFit="1" customWidth="1"/>
    <col min="8157" max="8157" width="10.140625" style="4" customWidth="1"/>
    <col min="8158" max="8158" width="10.28515625" style="4" customWidth="1"/>
    <col min="8159" max="8159" width="12.42578125" style="4" customWidth="1"/>
    <col min="8160" max="8160" width="11.140625" style="4" customWidth="1"/>
    <col min="8161" max="8161" width="11.42578125" style="4" bestFit="1" customWidth="1"/>
    <col min="8162" max="8162" width="10.42578125" style="4"/>
    <col min="8163" max="8163" width="10.28515625" style="4" customWidth="1"/>
    <col min="8164" max="8164" width="12.42578125" style="4" customWidth="1"/>
    <col min="8165" max="8165" width="12.28515625" style="4" customWidth="1"/>
    <col min="8166" max="8166" width="13.5703125" style="4" customWidth="1"/>
    <col min="8167" max="8167" width="11.5703125" style="4" bestFit="1" customWidth="1"/>
    <col min="8168" max="8168" width="14.140625" style="4" customWidth="1"/>
    <col min="8169" max="8169" width="12.42578125" style="4" bestFit="1" customWidth="1"/>
    <col min="8170" max="8407" width="10.42578125" style="4"/>
    <col min="8408" max="8408" width="55.7109375" style="4" customWidth="1"/>
    <col min="8409" max="8409" width="10.42578125" style="4"/>
    <col min="8410" max="8410" width="12.42578125" style="4" customWidth="1"/>
    <col min="8411" max="8412" width="11.42578125" style="4" bestFit="1" customWidth="1"/>
    <col min="8413" max="8413" width="10.140625" style="4" customWidth="1"/>
    <col min="8414" max="8414" width="10.28515625" style="4" customWidth="1"/>
    <col min="8415" max="8415" width="12.42578125" style="4" customWidth="1"/>
    <col min="8416" max="8416" width="11.140625" style="4" customWidth="1"/>
    <col min="8417" max="8417" width="11.42578125" style="4" bestFit="1" customWidth="1"/>
    <col min="8418" max="8418" width="10.42578125" style="4"/>
    <col min="8419" max="8419" width="10.28515625" style="4" customWidth="1"/>
    <col min="8420" max="8420" width="12.42578125" style="4" customWidth="1"/>
    <col min="8421" max="8421" width="12.28515625" style="4" customWidth="1"/>
    <col min="8422" max="8422" width="13.5703125" style="4" customWidth="1"/>
    <col min="8423" max="8423" width="11.5703125" style="4" bestFit="1" customWidth="1"/>
    <col min="8424" max="8424" width="14.140625" style="4" customWidth="1"/>
    <col min="8425" max="8425" width="12.42578125" style="4" bestFit="1" customWidth="1"/>
    <col min="8426" max="8663" width="10.42578125" style="4"/>
    <col min="8664" max="8664" width="55.7109375" style="4" customWidth="1"/>
    <col min="8665" max="8665" width="10.42578125" style="4"/>
    <col min="8666" max="8666" width="12.42578125" style="4" customWidth="1"/>
    <col min="8667" max="8668" width="11.42578125" style="4" bestFit="1" customWidth="1"/>
    <col min="8669" max="8669" width="10.140625" style="4" customWidth="1"/>
    <col min="8670" max="8670" width="10.28515625" style="4" customWidth="1"/>
    <col min="8671" max="8671" width="12.42578125" style="4" customWidth="1"/>
    <col min="8672" max="8672" width="11.140625" style="4" customWidth="1"/>
    <col min="8673" max="8673" width="11.42578125" style="4" bestFit="1" customWidth="1"/>
    <col min="8674" max="8674" width="10.42578125" style="4"/>
    <col min="8675" max="8675" width="10.28515625" style="4" customWidth="1"/>
    <col min="8676" max="8676" width="12.42578125" style="4" customWidth="1"/>
    <col min="8677" max="8677" width="12.28515625" style="4" customWidth="1"/>
    <col min="8678" max="8678" width="13.5703125" style="4" customWidth="1"/>
    <col min="8679" max="8679" width="11.5703125" style="4" bestFit="1" customWidth="1"/>
    <col min="8680" max="8680" width="14.140625" style="4" customWidth="1"/>
    <col min="8681" max="8681" width="12.42578125" style="4" bestFit="1" customWidth="1"/>
    <col min="8682" max="8919" width="10.42578125" style="4"/>
    <col min="8920" max="8920" width="55.7109375" style="4" customWidth="1"/>
    <col min="8921" max="8921" width="10.42578125" style="4"/>
    <col min="8922" max="8922" width="12.42578125" style="4" customWidth="1"/>
    <col min="8923" max="8924" width="11.42578125" style="4" bestFit="1" customWidth="1"/>
    <col min="8925" max="8925" width="10.140625" style="4" customWidth="1"/>
    <col min="8926" max="8926" width="10.28515625" style="4" customWidth="1"/>
    <col min="8927" max="8927" width="12.42578125" style="4" customWidth="1"/>
    <col min="8928" max="8928" width="11.140625" style="4" customWidth="1"/>
    <col min="8929" max="8929" width="11.42578125" style="4" bestFit="1" customWidth="1"/>
    <col min="8930" max="8930" width="10.42578125" style="4"/>
    <col min="8931" max="8931" width="10.28515625" style="4" customWidth="1"/>
    <col min="8932" max="8932" width="12.42578125" style="4" customWidth="1"/>
    <col min="8933" max="8933" width="12.28515625" style="4" customWidth="1"/>
    <col min="8934" max="8934" width="13.5703125" style="4" customWidth="1"/>
    <col min="8935" max="8935" width="11.5703125" style="4" bestFit="1" customWidth="1"/>
    <col min="8936" max="8936" width="14.140625" style="4" customWidth="1"/>
    <col min="8937" max="8937" width="12.42578125" style="4" bestFit="1" customWidth="1"/>
    <col min="8938" max="9175" width="10.42578125" style="4"/>
    <col min="9176" max="9176" width="55.7109375" style="4" customWidth="1"/>
    <col min="9177" max="9177" width="10.42578125" style="4"/>
    <col min="9178" max="9178" width="12.42578125" style="4" customWidth="1"/>
    <col min="9179" max="9180" width="11.42578125" style="4" bestFit="1" customWidth="1"/>
    <col min="9181" max="9181" width="10.140625" style="4" customWidth="1"/>
    <col min="9182" max="9182" width="10.28515625" style="4" customWidth="1"/>
    <col min="9183" max="9183" width="12.42578125" style="4" customWidth="1"/>
    <col min="9184" max="9184" width="11.140625" style="4" customWidth="1"/>
    <col min="9185" max="9185" width="11.42578125" style="4" bestFit="1" customWidth="1"/>
    <col min="9186" max="9186" width="10.42578125" style="4"/>
    <col min="9187" max="9187" width="10.28515625" style="4" customWidth="1"/>
    <col min="9188" max="9188" width="12.42578125" style="4" customWidth="1"/>
    <col min="9189" max="9189" width="12.28515625" style="4" customWidth="1"/>
    <col min="9190" max="9190" width="13.5703125" style="4" customWidth="1"/>
    <col min="9191" max="9191" width="11.5703125" style="4" bestFit="1" customWidth="1"/>
    <col min="9192" max="9192" width="14.140625" style="4" customWidth="1"/>
    <col min="9193" max="9193" width="12.42578125" style="4" bestFit="1" customWidth="1"/>
    <col min="9194" max="9431" width="10.42578125" style="4"/>
    <col min="9432" max="9432" width="55.7109375" style="4" customWidth="1"/>
    <col min="9433" max="9433" width="10.42578125" style="4"/>
    <col min="9434" max="9434" width="12.42578125" style="4" customWidth="1"/>
    <col min="9435" max="9436" width="11.42578125" style="4" bestFit="1" customWidth="1"/>
    <col min="9437" max="9437" width="10.140625" style="4" customWidth="1"/>
    <col min="9438" max="9438" width="10.28515625" style="4" customWidth="1"/>
    <col min="9439" max="9439" width="12.42578125" style="4" customWidth="1"/>
    <col min="9440" max="9440" width="11.140625" style="4" customWidth="1"/>
    <col min="9441" max="9441" width="11.42578125" style="4" bestFit="1" customWidth="1"/>
    <col min="9442" max="9442" width="10.42578125" style="4"/>
    <col min="9443" max="9443" width="10.28515625" style="4" customWidth="1"/>
    <col min="9444" max="9444" width="12.42578125" style="4" customWidth="1"/>
    <col min="9445" max="9445" width="12.28515625" style="4" customWidth="1"/>
    <col min="9446" max="9446" width="13.5703125" style="4" customWidth="1"/>
    <col min="9447" max="9447" width="11.5703125" style="4" bestFit="1" customWidth="1"/>
    <col min="9448" max="9448" width="14.140625" style="4" customWidth="1"/>
    <col min="9449" max="9449" width="12.42578125" style="4" bestFit="1" customWidth="1"/>
    <col min="9450" max="9687" width="10.42578125" style="4"/>
    <col min="9688" max="9688" width="55.7109375" style="4" customWidth="1"/>
    <col min="9689" max="9689" width="10.42578125" style="4"/>
    <col min="9690" max="9690" width="12.42578125" style="4" customWidth="1"/>
    <col min="9691" max="9692" width="11.42578125" style="4" bestFit="1" customWidth="1"/>
    <col min="9693" max="9693" width="10.140625" style="4" customWidth="1"/>
    <col min="9694" max="9694" width="10.28515625" style="4" customWidth="1"/>
    <col min="9695" max="9695" width="12.42578125" style="4" customWidth="1"/>
    <col min="9696" max="9696" width="11.140625" style="4" customWidth="1"/>
    <col min="9697" max="9697" width="11.42578125" style="4" bestFit="1" customWidth="1"/>
    <col min="9698" max="9698" width="10.42578125" style="4"/>
    <col min="9699" max="9699" width="10.28515625" style="4" customWidth="1"/>
    <col min="9700" max="9700" width="12.42578125" style="4" customWidth="1"/>
    <col min="9701" max="9701" width="12.28515625" style="4" customWidth="1"/>
    <col min="9702" max="9702" width="13.5703125" style="4" customWidth="1"/>
    <col min="9703" max="9703" width="11.5703125" style="4" bestFit="1" customWidth="1"/>
    <col min="9704" max="9704" width="14.140625" style="4" customWidth="1"/>
    <col min="9705" max="9705" width="12.42578125" style="4" bestFit="1" customWidth="1"/>
    <col min="9706" max="9943" width="10.42578125" style="4"/>
    <col min="9944" max="9944" width="55.7109375" style="4" customWidth="1"/>
    <col min="9945" max="9945" width="10.42578125" style="4"/>
    <col min="9946" max="9946" width="12.42578125" style="4" customWidth="1"/>
    <col min="9947" max="9948" width="11.42578125" style="4" bestFit="1" customWidth="1"/>
    <col min="9949" max="9949" width="10.140625" style="4" customWidth="1"/>
    <col min="9950" max="9950" width="10.28515625" style="4" customWidth="1"/>
    <col min="9951" max="9951" width="12.42578125" style="4" customWidth="1"/>
    <col min="9952" max="9952" width="11.140625" style="4" customWidth="1"/>
    <col min="9953" max="9953" width="11.42578125" style="4" bestFit="1" customWidth="1"/>
    <col min="9954" max="9954" width="10.42578125" style="4"/>
    <col min="9955" max="9955" width="10.28515625" style="4" customWidth="1"/>
    <col min="9956" max="9956" width="12.42578125" style="4" customWidth="1"/>
    <col min="9957" max="9957" width="12.28515625" style="4" customWidth="1"/>
    <col min="9958" max="9958" width="13.5703125" style="4" customWidth="1"/>
    <col min="9959" max="9959" width="11.5703125" style="4" bestFit="1" customWidth="1"/>
    <col min="9960" max="9960" width="14.140625" style="4" customWidth="1"/>
    <col min="9961" max="9961" width="12.42578125" style="4" bestFit="1" customWidth="1"/>
    <col min="9962" max="10199" width="10.42578125" style="4"/>
    <col min="10200" max="10200" width="55.7109375" style="4" customWidth="1"/>
    <col min="10201" max="10201" width="10.42578125" style="4"/>
    <col min="10202" max="10202" width="12.42578125" style="4" customWidth="1"/>
    <col min="10203" max="10204" width="11.42578125" style="4" bestFit="1" customWidth="1"/>
    <col min="10205" max="10205" width="10.140625" style="4" customWidth="1"/>
    <col min="10206" max="10206" width="10.28515625" style="4" customWidth="1"/>
    <col min="10207" max="10207" width="12.42578125" style="4" customWidth="1"/>
    <col min="10208" max="10208" width="11.140625" style="4" customWidth="1"/>
    <col min="10209" max="10209" width="11.42578125" style="4" bestFit="1" customWidth="1"/>
    <col min="10210" max="10210" width="10.42578125" style="4"/>
    <col min="10211" max="10211" width="10.28515625" style="4" customWidth="1"/>
    <col min="10212" max="10212" width="12.42578125" style="4" customWidth="1"/>
    <col min="10213" max="10213" width="12.28515625" style="4" customWidth="1"/>
    <col min="10214" max="10214" width="13.5703125" style="4" customWidth="1"/>
    <col min="10215" max="10215" width="11.5703125" style="4" bestFit="1" customWidth="1"/>
    <col min="10216" max="10216" width="14.140625" style="4" customWidth="1"/>
    <col min="10217" max="10217" width="12.42578125" style="4" bestFit="1" customWidth="1"/>
    <col min="10218" max="10455" width="10.42578125" style="4"/>
    <col min="10456" max="10456" width="55.7109375" style="4" customWidth="1"/>
    <col min="10457" max="10457" width="10.42578125" style="4"/>
    <col min="10458" max="10458" width="12.42578125" style="4" customWidth="1"/>
    <col min="10459" max="10460" width="11.42578125" style="4" bestFit="1" customWidth="1"/>
    <col min="10461" max="10461" width="10.140625" style="4" customWidth="1"/>
    <col min="10462" max="10462" width="10.28515625" style="4" customWidth="1"/>
    <col min="10463" max="10463" width="12.42578125" style="4" customWidth="1"/>
    <col min="10464" max="10464" width="11.140625" style="4" customWidth="1"/>
    <col min="10465" max="10465" width="11.42578125" style="4" bestFit="1" customWidth="1"/>
    <col min="10466" max="10466" width="10.42578125" style="4"/>
    <col min="10467" max="10467" width="10.28515625" style="4" customWidth="1"/>
    <col min="10468" max="10468" width="12.42578125" style="4" customWidth="1"/>
    <col min="10469" max="10469" width="12.28515625" style="4" customWidth="1"/>
    <col min="10470" max="10470" width="13.5703125" style="4" customWidth="1"/>
    <col min="10471" max="10471" width="11.5703125" style="4" bestFit="1" customWidth="1"/>
    <col min="10472" max="10472" width="14.140625" style="4" customWidth="1"/>
    <col min="10473" max="10473" width="12.42578125" style="4" bestFit="1" customWidth="1"/>
    <col min="10474" max="10711" width="10.42578125" style="4"/>
    <col min="10712" max="10712" width="55.7109375" style="4" customWidth="1"/>
    <col min="10713" max="10713" width="10.42578125" style="4"/>
    <col min="10714" max="10714" width="12.42578125" style="4" customWidth="1"/>
    <col min="10715" max="10716" width="11.42578125" style="4" bestFit="1" customWidth="1"/>
    <col min="10717" max="10717" width="10.140625" style="4" customWidth="1"/>
    <col min="10718" max="10718" width="10.28515625" style="4" customWidth="1"/>
    <col min="10719" max="10719" width="12.42578125" style="4" customWidth="1"/>
    <col min="10720" max="10720" width="11.140625" style="4" customWidth="1"/>
    <col min="10721" max="10721" width="11.42578125" style="4" bestFit="1" customWidth="1"/>
    <col min="10722" max="10722" width="10.42578125" style="4"/>
    <col min="10723" max="10723" width="10.28515625" style="4" customWidth="1"/>
    <col min="10724" max="10724" width="12.42578125" style="4" customWidth="1"/>
    <col min="10725" max="10725" width="12.28515625" style="4" customWidth="1"/>
    <col min="10726" max="10726" width="13.5703125" style="4" customWidth="1"/>
    <col min="10727" max="10727" width="11.5703125" style="4" bestFit="1" customWidth="1"/>
    <col min="10728" max="10728" width="14.140625" style="4" customWidth="1"/>
    <col min="10729" max="10729" width="12.42578125" style="4" bestFit="1" customWidth="1"/>
    <col min="10730" max="10967" width="10.42578125" style="4"/>
    <col min="10968" max="10968" width="55.7109375" style="4" customWidth="1"/>
    <col min="10969" max="10969" width="10.42578125" style="4"/>
    <col min="10970" max="10970" width="12.42578125" style="4" customWidth="1"/>
    <col min="10971" max="10972" width="11.42578125" style="4" bestFit="1" customWidth="1"/>
    <col min="10973" max="10973" width="10.140625" style="4" customWidth="1"/>
    <col min="10974" max="10974" width="10.28515625" style="4" customWidth="1"/>
    <col min="10975" max="10975" width="12.42578125" style="4" customWidth="1"/>
    <col min="10976" max="10976" width="11.140625" style="4" customWidth="1"/>
    <col min="10977" max="10977" width="11.42578125" style="4" bestFit="1" customWidth="1"/>
    <col min="10978" max="10978" width="10.42578125" style="4"/>
    <col min="10979" max="10979" width="10.28515625" style="4" customWidth="1"/>
    <col min="10980" max="10980" width="12.42578125" style="4" customWidth="1"/>
    <col min="10981" max="10981" width="12.28515625" style="4" customWidth="1"/>
    <col min="10982" max="10982" width="13.5703125" style="4" customWidth="1"/>
    <col min="10983" max="10983" width="11.5703125" style="4" bestFit="1" customWidth="1"/>
    <col min="10984" max="10984" width="14.140625" style="4" customWidth="1"/>
    <col min="10985" max="10985" width="12.42578125" style="4" bestFit="1" customWidth="1"/>
    <col min="10986" max="11223" width="10.42578125" style="4"/>
    <col min="11224" max="11224" width="55.7109375" style="4" customWidth="1"/>
    <col min="11225" max="11225" width="10.42578125" style="4"/>
    <col min="11226" max="11226" width="12.42578125" style="4" customWidth="1"/>
    <col min="11227" max="11228" width="11.42578125" style="4" bestFit="1" customWidth="1"/>
    <col min="11229" max="11229" width="10.140625" style="4" customWidth="1"/>
    <col min="11230" max="11230" width="10.28515625" style="4" customWidth="1"/>
    <col min="11231" max="11231" width="12.42578125" style="4" customWidth="1"/>
    <col min="11232" max="11232" width="11.140625" style="4" customWidth="1"/>
    <col min="11233" max="11233" width="11.42578125" style="4" bestFit="1" customWidth="1"/>
    <col min="11234" max="11234" width="10.42578125" style="4"/>
    <col min="11235" max="11235" width="10.28515625" style="4" customWidth="1"/>
    <col min="11236" max="11236" width="12.42578125" style="4" customWidth="1"/>
    <col min="11237" max="11237" width="12.28515625" style="4" customWidth="1"/>
    <col min="11238" max="11238" width="13.5703125" style="4" customWidth="1"/>
    <col min="11239" max="11239" width="11.5703125" style="4" bestFit="1" customWidth="1"/>
    <col min="11240" max="11240" width="14.140625" style="4" customWidth="1"/>
    <col min="11241" max="11241" width="12.42578125" style="4" bestFit="1" customWidth="1"/>
    <col min="11242" max="11479" width="10.42578125" style="4"/>
    <col min="11480" max="11480" width="55.7109375" style="4" customWidth="1"/>
    <col min="11481" max="11481" width="10.42578125" style="4"/>
    <col min="11482" max="11482" width="12.42578125" style="4" customWidth="1"/>
    <col min="11483" max="11484" width="11.42578125" style="4" bestFit="1" customWidth="1"/>
    <col min="11485" max="11485" width="10.140625" style="4" customWidth="1"/>
    <col min="11486" max="11486" width="10.28515625" style="4" customWidth="1"/>
    <col min="11487" max="11487" width="12.42578125" style="4" customWidth="1"/>
    <col min="11488" max="11488" width="11.140625" style="4" customWidth="1"/>
    <col min="11489" max="11489" width="11.42578125" style="4" bestFit="1" customWidth="1"/>
    <col min="11490" max="11490" width="10.42578125" style="4"/>
    <col min="11491" max="11491" width="10.28515625" style="4" customWidth="1"/>
    <col min="11492" max="11492" width="12.42578125" style="4" customWidth="1"/>
    <col min="11493" max="11493" width="12.28515625" style="4" customWidth="1"/>
    <col min="11494" max="11494" width="13.5703125" style="4" customWidth="1"/>
    <col min="11495" max="11495" width="11.5703125" style="4" bestFit="1" customWidth="1"/>
    <col min="11496" max="11496" width="14.140625" style="4" customWidth="1"/>
    <col min="11497" max="11497" width="12.42578125" style="4" bestFit="1" customWidth="1"/>
    <col min="11498" max="11735" width="10.42578125" style="4"/>
    <col min="11736" max="11736" width="55.7109375" style="4" customWidth="1"/>
    <col min="11737" max="11737" width="10.42578125" style="4"/>
    <col min="11738" max="11738" width="12.42578125" style="4" customWidth="1"/>
    <col min="11739" max="11740" width="11.42578125" style="4" bestFit="1" customWidth="1"/>
    <col min="11741" max="11741" width="10.140625" style="4" customWidth="1"/>
    <col min="11742" max="11742" width="10.28515625" style="4" customWidth="1"/>
    <col min="11743" max="11743" width="12.42578125" style="4" customWidth="1"/>
    <col min="11744" max="11744" width="11.140625" style="4" customWidth="1"/>
    <col min="11745" max="11745" width="11.42578125" style="4" bestFit="1" customWidth="1"/>
    <col min="11746" max="11746" width="10.42578125" style="4"/>
    <col min="11747" max="11747" width="10.28515625" style="4" customWidth="1"/>
    <col min="11748" max="11748" width="12.42578125" style="4" customWidth="1"/>
    <col min="11749" max="11749" width="12.28515625" style="4" customWidth="1"/>
    <col min="11750" max="11750" width="13.5703125" style="4" customWidth="1"/>
    <col min="11751" max="11751" width="11.5703125" style="4" bestFit="1" customWidth="1"/>
    <col min="11752" max="11752" width="14.140625" style="4" customWidth="1"/>
    <col min="11753" max="11753" width="12.42578125" style="4" bestFit="1" customWidth="1"/>
    <col min="11754" max="11991" width="10.42578125" style="4"/>
    <col min="11992" max="11992" width="55.7109375" style="4" customWidth="1"/>
    <col min="11993" max="11993" width="10.42578125" style="4"/>
    <col min="11994" max="11994" width="12.42578125" style="4" customWidth="1"/>
    <col min="11995" max="11996" width="11.42578125" style="4" bestFit="1" customWidth="1"/>
    <col min="11997" max="11997" width="10.140625" style="4" customWidth="1"/>
    <col min="11998" max="11998" width="10.28515625" style="4" customWidth="1"/>
    <col min="11999" max="11999" width="12.42578125" style="4" customWidth="1"/>
    <col min="12000" max="12000" width="11.140625" style="4" customWidth="1"/>
    <col min="12001" max="12001" width="11.42578125" style="4" bestFit="1" customWidth="1"/>
    <col min="12002" max="12002" width="10.42578125" style="4"/>
    <col min="12003" max="12003" width="10.28515625" style="4" customWidth="1"/>
    <col min="12004" max="12004" width="12.42578125" style="4" customWidth="1"/>
    <col min="12005" max="12005" width="12.28515625" style="4" customWidth="1"/>
    <col min="12006" max="12006" width="13.5703125" style="4" customWidth="1"/>
    <col min="12007" max="12007" width="11.5703125" style="4" bestFit="1" customWidth="1"/>
    <col min="12008" max="12008" width="14.140625" style="4" customWidth="1"/>
    <col min="12009" max="12009" width="12.42578125" style="4" bestFit="1" customWidth="1"/>
    <col min="12010" max="12247" width="10.42578125" style="4"/>
    <col min="12248" max="12248" width="55.7109375" style="4" customWidth="1"/>
    <col min="12249" max="12249" width="10.42578125" style="4"/>
    <col min="12250" max="12250" width="12.42578125" style="4" customWidth="1"/>
    <col min="12251" max="12252" width="11.42578125" style="4" bestFit="1" customWidth="1"/>
    <col min="12253" max="12253" width="10.140625" style="4" customWidth="1"/>
    <col min="12254" max="12254" width="10.28515625" style="4" customWidth="1"/>
    <col min="12255" max="12255" width="12.42578125" style="4" customWidth="1"/>
    <col min="12256" max="12256" width="11.140625" style="4" customWidth="1"/>
    <col min="12257" max="12257" width="11.42578125" style="4" bestFit="1" customWidth="1"/>
    <col min="12258" max="12258" width="10.42578125" style="4"/>
    <col min="12259" max="12259" width="10.28515625" style="4" customWidth="1"/>
    <col min="12260" max="12260" width="12.42578125" style="4" customWidth="1"/>
    <col min="12261" max="12261" width="12.28515625" style="4" customWidth="1"/>
    <col min="12262" max="12262" width="13.5703125" style="4" customWidth="1"/>
    <col min="12263" max="12263" width="11.5703125" style="4" bestFit="1" customWidth="1"/>
    <col min="12264" max="12264" width="14.140625" style="4" customWidth="1"/>
    <col min="12265" max="12265" width="12.42578125" style="4" bestFit="1" customWidth="1"/>
    <col min="12266" max="12503" width="10.42578125" style="4"/>
    <col min="12504" max="12504" width="55.7109375" style="4" customWidth="1"/>
    <col min="12505" max="12505" width="10.42578125" style="4"/>
    <col min="12506" max="12506" width="12.42578125" style="4" customWidth="1"/>
    <col min="12507" max="12508" width="11.42578125" style="4" bestFit="1" customWidth="1"/>
    <col min="12509" max="12509" width="10.140625" style="4" customWidth="1"/>
    <col min="12510" max="12510" width="10.28515625" style="4" customWidth="1"/>
    <col min="12511" max="12511" width="12.42578125" style="4" customWidth="1"/>
    <col min="12512" max="12512" width="11.140625" style="4" customWidth="1"/>
    <col min="12513" max="12513" width="11.42578125" style="4" bestFit="1" customWidth="1"/>
    <col min="12514" max="12514" width="10.42578125" style="4"/>
    <col min="12515" max="12515" width="10.28515625" style="4" customWidth="1"/>
    <col min="12516" max="12516" width="12.42578125" style="4" customWidth="1"/>
    <col min="12517" max="12517" width="12.28515625" style="4" customWidth="1"/>
    <col min="12518" max="12518" width="13.5703125" style="4" customWidth="1"/>
    <col min="12519" max="12519" width="11.5703125" style="4" bestFit="1" customWidth="1"/>
    <col min="12520" max="12520" width="14.140625" style="4" customWidth="1"/>
    <col min="12521" max="12521" width="12.42578125" style="4" bestFit="1" customWidth="1"/>
    <col min="12522" max="12759" width="10.42578125" style="4"/>
    <col min="12760" max="12760" width="55.7109375" style="4" customWidth="1"/>
    <col min="12761" max="12761" width="10.42578125" style="4"/>
    <col min="12762" max="12762" width="12.42578125" style="4" customWidth="1"/>
    <col min="12763" max="12764" width="11.42578125" style="4" bestFit="1" customWidth="1"/>
    <col min="12765" max="12765" width="10.140625" style="4" customWidth="1"/>
    <col min="12766" max="12766" width="10.28515625" style="4" customWidth="1"/>
    <col min="12767" max="12767" width="12.42578125" style="4" customWidth="1"/>
    <col min="12768" max="12768" width="11.140625" style="4" customWidth="1"/>
    <col min="12769" max="12769" width="11.42578125" style="4" bestFit="1" customWidth="1"/>
    <col min="12770" max="12770" width="10.42578125" style="4"/>
    <col min="12771" max="12771" width="10.28515625" style="4" customWidth="1"/>
    <col min="12772" max="12772" width="12.42578125" style="4" customWidth="1"/>
    <col min="12773" max="12773" width="12.28515625" style="4" customWidth="1"/>
    <col min="12774" max="12774" width="13.5703125" style="4" customWidth="1"/>
    <col min="12775" max="12775" width="11.5703125" style="4" bestFit="1" customWidth="1"/>
    <col min="12776" max="12776" width="14.140625" style="4" customWidth="1"/>
    <col min="12777" max="12777" width="12.42578125" style="4" bestFit="1" customWidth="1"/>
    <col min="12778" max="13015" width="10.42578125" style="4"/>
    <col min="13016" max="13016" width="55.7109375" style="4" customWidth="1"/>
    <col min="13017" max="13017" width="10.42578125" style="4"/>
    <col min="13018" max="13018" width="12.42578125" style="4" customWidth="1"/>
    <col min="13019" max="13020" width="11.42578125" style="4" bestFit="1" customWidth="1"/>
    <col min="13021" max="13021" width="10.140625" style="4" customWidth="1"/>
    <col min="13022" max="13022" width="10.28515625" style="4" customWidth="1"/>
    <col min="13023" max="13023" width="12.42578125" style="4" customWidth="1"/>
    <col min="13024" max="13024" width="11.140625" style="4" customWidth="1"/>
    <col min="13025" max="13025" width="11.42578125" style="4" bestFit="1" customWidth="1"/>
    <col min="13026" max="13026" width="10.42578125" style="4"/>
    <col min="13027" max="13027" width="10.28515625" style="4" customWidth="1"/>
    <col min="13028" max="13028" width="12.42578125" style="4" customWidth="1"/>
    <col min="13029" max="13029" width="12.28515625" style="4" customWidth="1"/>
    <col min="13030" max="13030" width="13.5703125" style="4" customWidth="1"/>
    <col min="13031" max="13031" width="11.5703125" style="4" bestFit="1" customWidth="1"/>
    <col min="13032" max="13032" width="14.140625" style="4" customWidth="1"/>
    <col min="13033" max="13033" width="12.42578125" style="4" bestFit="1" customWidth="1"/>
    <col min="13034" max="13271" width="10.42578125" style="4"/>
    <col min="13272" max="13272" width="55.7109375" style="4" customWidth="1"/>
    <col min="13273" max="13273" width="10.42578125" style="4"/>
    <col min="13274" max="13274" width="12.42578125" style="4" customWidth="1"/>
    <col min="13275" max="13276" width="11.42578125" style="4" bestFit="1" customWidth="1"/>
    <col min="13277" max="13277" width="10.140625" style="4" customWidth="1"/>
    <col min="13278" max="13278" width="10.28515625" style="4" customWidth="1"/>
    <col min="13279" max="13279" width="12.42578125" style="4" customWidth="1"/>
    <col min="13280" max="13280" width="11.140625" style="4" customWidth="1"/>
    <col min="13281" max="13281" width="11.42578125" style="4" bestFit="1" customWidth="1"/>
    <col min="13282" max="13282" width="10.42578125" style="4"/>
    <col min="13283" max="13283" width="10.28515625" style="4" customWidth="1"/>
    <col min="13284" max="13284" width="12.42578125" style="4" customWidth="1"/>
    <col min="13285" max="13285" width="12.28515625" style="4" customWidth="1"/>
    <col min="13286" max="13286" width="13.5703125" style="4" customWidth="1"/>
    <col min="13287" max="13287" width="11.5703125" style="4" bestFit="1" customWidth="1"/>
    <col min="13288" max="13288" width="14.140625" style="4" customWidth="1"/>
    <col min="13289" max="13289" width="12.42578125" style="4" bestFit="1" customWidth="1"/>
    <col min="13290" max="13527" width="10.42578125" style="4"/>
    <col min="13528" max="13528" width="55.7109375" style="4" customWidth="1"/>
    <col min="13529" max="13529" width="10.42578125" style="4"/>
    <col min="13530" max="13530" width="12.42578125" style="4" customWidth="1"/>
    <col min="13531" max="13532" width="11.42578125" style="4" bestFit="1" customWidth="1"/>
    <col min="13533" max="13533" width="10.140625" style="4" customWidth="1"/>
    <col min="13534" max="13534" width="10.28515625" style="4" customWidth="1"/>
    <col min="13535" max="13535" width="12.42578125" style="4" customWidth="1"/>
    <col min="13536" max="13536" width="11.140625" style="4" customWidth="1"/>
    <col min="13537" max="13537" width="11.42578125" style="4" bestFit="1" customWidth="1"/>
    <col min="13538" max="13538" width="10.42578125" style="4"/>
    <col min="13539" max="13539" width="10.28515625" style="4" customWidth="1"/>
    <col min="13540" max="13540" width="12.42578125" style="4" customWidth="1"/>
    <col min="13541" max="13541" width="12.28515625" style="4" customWidth="1"/>
    <col min="13542" max="13542" width="13.5703125" style="4" customWidth="1"/>
    <col min="13543" max="13543" width="11.5703125" style="4" bestFit="1" customWidth="1"/>
    <col min="13544" max="13544" width="14.140625" style="4" customWidth="1"/>
    <col min="13545" max="13545" width="12.42578125" style="4" bestFit="1" customWidth="1"/>
    <col min="13546" max="13783" width="10.42578125" style="4"/>
    <col min="13784" max="13784" width="55.7109375" style="4" customWidth="1"/>
    <col min="13785" max="13785" width="10.42578125" style="4"/>
    <col min="13786" max="13786" width="12.42578125" style="4" customWidth="1"/>
    <col min="13787" max="13788" width="11.42578125" style="4" bestFit="1" customWidth="1"/>
    <col min="13789" max="13789" width="10.140625" style="4" customWidth="1"/>
    <col min="13790" max="13790" width="10.28515625" style="4" customWidth="1"/>
    <col min="13791" max="13791" width="12.42578125" style="4" customWidth="1"/>
    <col min="13792" max="13792" width="11.140625" style="4" customWidth="1"/>
    <col min="13793" max="13793" width="11.42578125" style="4" bestFit="1" customWidth="1"/>
    <col min="13794" max="13794" width="10.42578125" style="4"/>
    <col min="13795" max="13795" width="10.28515625" style="4" customWidth="1"/>
    <col min="13796" max="13796" width="12.42578125" style="4" customWidth="1"/>
    <col min="13797" max="13797" width="12.28515625" style="4" customWidth="1"/>
    <col min="13798" max="13798" width="13.5703125" style="4" customWidth="1"/>
    <col min="13799" max="13799" width="11.5703125" style="4" bestFit="1" customWidth="1"/>
    <col min="13800" max="13800" width="14.140625" style="4" customWidth="1"/>
    <col min="13801" max="13801" width="12.42578125" style="4" bestFit="1" customWidth="1"/>
    <col min="13802" max="14039" width="10.42578125" style="4"/>
    <col min="14040" max="14040" width="55.7109375" style="4" customWidth="1"/>
    <col min="14041" max="14041" width="10.42578125" style="4"/>
    <col min="14042" max="14042" width="12.42578125" style="4" customWidth="1"/>
    <col min="14043" max="14044" width="11.42578125" style="4" bestFit="1" customWidth="1"/>
    <col min="14045" max="14045" width="10.140625" style="4" customWidth="1"/>
    <col min="14046" max="14046" width="10.28515625" style="4" customWidth="1"/>
    <col min="14047" max="14047" width="12.42578125" style="4" customWidth="1"/>
    <col min="14048" max="14048" width="11.140625" style="4" customWidth="1"/>
    <col min="14049" max="14049" width="11.42578125" style="4" bestFit="1" customWidth="1"/>
    <col min="14050" max="14050" width="10.42578125" style="4"/>
    <col min="14051" max="14051" width="10.28515625" style="4" customWidth="1"/>
    <col min="14052" max="14052" width="12.42578125" style="4" customWidth="1"/>
    <col min="14053" max="14053" width="12.28515625" style="4" customWidth="1"/>
    <col min="14054" max="14054" width="13.5703125" style="4" customWidth="1"/>
    <col min="14055" max="14055" width="11.5703125" style="4" bestFit="1" customWidth="1"/>
    <col min="14056" max="14056" width="14.140625" style="4" customWidth="1"/>
    <col min="14057" max="14057" width="12.42578125" style="4" bestFit="1" customWidth="1"/>
    <col min="14058" max="14295" width="10.42578125" style="4"/>
    <col min="14296" max="14296" width="55.7109375" style="4" customWidth="1"/>
    <col min="14297" max="14297" width="10.42578125" style="4"/>
    <col min="14298" max="14298" width="12.42578125" style="4" customWidth="1"/>
    <col min="14299" max="14300" width="11.42578125" style="4" bestFit="1" customWidth="1"/>
    <col min="14301" max="14301" width="10.140625" style="4" customWidth="1"/>
    <col min="14302" max="14302" width="10.28515625" style="4" customWidth="1"/>
    <col min="14303" max="14303" width="12.42578125" style="4" customWidth="1"/>
    <col min="14304" max="14304" width="11.140625" style="4" customWidth="1"/>
    <col min="14305" max="14305" width="11.42578125" style="4" bestFit="1" customWidth="1"/>
    <col min="14306" max="14306" width="10.42578125" style="4"/>
    <col min="14307" max="14307" width="10.28515625" style="4" customWidth="1"/>
    <col min="14308" max="14308" width="12.42578125" style="4" customWidth="1"/>
    <col min="14309" max="14309" width="12.28515625" style="4" customWidth="1"/>
    <col min="14310" max="14310" width="13.5703125" style="4" customWidth="1"/>
    <col min="14311" max="14311" width="11.5703125" style="4" bestFit="1" customWidth="1"/>
    <col min="14312" max="14312" width="14.140625" style="4" customWidth="1"/>
    <col min="14313" max="14313" width="12.42578125" style="4" bestFit="1" customWidth="1"/>
    <col min="14314" max="14551" width="10.42578125" style="4"/>
    <col min="14552" max="14552" width="55.7109375" style="4" customWidth="1"/>
    <col min="14553" max="14553" width="10.42578125" style="4"/>
    <col min="14554" max="14554" width="12.42578125" style="4" customWidth="1"/>
    <col min="14555" max="14556" width="11.42578125" style="4" bestFit="1" customWidth="1"/>
    <col min="14557" max="14557" width="10.140625" style="4" customWidth="1"/>
    <col min="14558" max="14558" width="10.28515625" style="4" customWidth="1"/>
    <col min="14559" max="14559" width="12.42578125" style="4" customWidth="1"/>
    <col min="14560" max="14560" width="11.140625" style="4" customWidth="1"/>
    <col min="14561" max="14561" width="11.42578125" style="4" bestFit="1" customWidth="1"/>
    <col min="14562" max="14562" width="10.42578125" style="4"/>
    <col min="14563" max="14563" width="10.28515625" style="4" customWidth="1"/>
    <col min="14564" max="14564" width="12.42578125" style="4" customWidth="1"/>
    <col min="14565" max="14565" width="12.28515625" style="4" customWidth="1"/>
    <col min="14566" max="14566" width="13.5703125" style="4" customWidth="1"/>
    <col min="14567" max="14567" width="11.5703125" style="4" bestFit="1" customWidth="1"/>
    <col min="14568" max="14568" width="14.140625" style="4" customWidth="1"/>
    <col min="14569" max="14569" width="12.42578125" style="4" bestFit="1" customWidth="1"/>
    <col min="14570" max="14807" width="10.42578125" style="4"/>
    <col min="14808" max="14808" width="55.7109375" style="4" customWidth="1"/>
    <col min="14809" max="14809" width="10.42578125" style="4"/>
    <col min="14810" max="14810" width="12.42578125" style="4" customWidth="1"/>
    <col min="14811" max="14812" width="11.42578125" style="4" bestFit="1" customWidth="1"/>
    <col min="14813" max="14813" width="10.140625" style="4" customWidth="1"/>
    <col min="14814" max="14814" width="10.28515625" style="4" customWidth="1"/>
    <col min="14815" max="14815" width="12.42578125" style="4" customWidth="1"/>
    <col min="14816" max="14816" width="11.140625" style="4" customWidth="1"/>
    <col min="14817" max="14817" width="11.42578125" style="4" bestFit="1" customWidth="1"/>
    <col min="14818" max="14818" width="10.42578125" style="4"/>
    <col min="14819" max="14819" width="10.28515625" style="4" customWidth="1"/>
    <col min="14820" max="14820" width="12.42578125" style="4" customWidth="1"/>
    <col min="14821" max="14821" width="12.28515625" style="4" customWidth="1"/>
    <col min="14822" max="14822" width="13.5703125" style="4" customWidth="1"/>
    <col min="14823" max="14823" width="11.5703125" style="4" bestFit="1" customWidth="1"/>
    <col min="14824" max="14824" width="14.140625" style="4" customWidth="1"/>
    <col min="14825" max="14825" width="12.42578125" style="4" bestFit="1" customWidth="1"/>
    <col min="14826" max="15063" width="10.42578125" style="4"/>
    <col min="15064" max="15064" width="55.7109375" style="4" customWidth="1"/>
    <col min="15065" max="15065" width="10.42578125" style="4"/>
    <col min="15066" max="15066" width="12.42578125" style="4" customWidth="1"/>
    <col min="15067" max="15068" width="11.42578125" style="4" bestFit="1" customWidth="1"/>
    <col min="15069" max="15069" width="10.140625" style="4" customWidth="1"/>
    <col min="15070" max="15070" width="10.28515625" style="4" customWidth="1"/>
    <col min="15071" max="15071" width="12.42578125" style="4" customWidth="1"/>
    <col min="15072" max="15072" width="11.140625" style="4" customWidth="1"/>
    <col min="15073" max="15073" width="11.42578125" style="4" bestFit="1" customWidth="1"/>
    <col min="15074" max="15074" width="10.42578125" style="4"/>
    <col min="15075" max="15075" width="10.28515625" style="4" customWidth="1"/>
    <col min="15076" max="15076" width="12.42578125" style="4" customWidth="1"/>
    <col min="15077" max="15077" width="12.28515625" style="4" customWidth="1"/>
    <col min="15078" max="15078" width="13.5703125" style="4" customWidth="1"/>
    <col min="15079" max="15079" width="11.5703125" style="4" bestFit="1" customWidth="1"/>
    <col min="15080" max="15080" width="14.140625" style="4" customWidth="1"/>
    <col min="15081" max="15081" width="12.42578125" style="4" bestFit="1" customWidth="1"/>
    <col min="15082" max="15319" width="10.42578125" style="4"/>
    <col min="15320" max="15320" width="55.7109375" style="4" customWidth="1"/>
    <col min="15321" max="15321" width="10.42578125" style="4"/>
    <col min="15322" max="15322" width="12.42578125" style="4" customWidth="1"/>
    <col min="15323" max="15324" width="11.42578125" style="4" bestFit="1" customWidth="1"/>
    <col min="15325" max="15325" width="10.140625" style="4" customWidth="1"/>
    <col min="15326" max="15326" width="10.28515625" style="4" customWidth="1"/>
    <col min="15327" max="15327" width="12.42578125" style="4" customWidth="1"/>
    <col min="15328" max="15328" width="11.140625" style="4" customWidth="1"/>
    <col min="15329" max="15329" width="11.42578125" style="4" bestFit="1" customWidth="1"/>
    <col min="15330" max="15330" width="10.42578125" style="4"/>
    <col min="15331" max="15331" width="10.28515625" style="4" customWidth="1"/>
    <col min="15332" max="15332" width="12.42578125" style="4" customWidth="1"/>
    <col min="15333" max="15333" width="12.28515625" style="4" customWidth="1"/>
    <col min="15334" max="15334" width="13.5703125" style="4" customWidth="1"/>
    <col min="15335" max="15335" width="11.5703125" style="4" bestFit="1" customWidth="1"/>
    <col min="15336" max="15336" width="14.140625" style="4" customWidth="1"/>
    <col min="15337" max="15337" width="12.42578125" style="4" bestFit="1" customWidth="1"/>
    <col min="15338" max="15575" width="10.42578125" style="4"/>
    <col min="15576" max="15576" width="55.7109375" style="4" customWidth="1"/>
    <col min="15577" max="15577" width="10.42578125" style="4"/>
    <col min="15578" max="15578" width="12.42578125" style="4" customWidth="1"/>
    <col min="15579" max="15580" width="11.42578125" style="4" bestFit="1" customWidth="1"/>
    <col min="15581" max="15581" width="10.140625" style="4" customWidth="1"/>
    <col min="15582" max="15582" width="10.28515625" style="4" customWidth="1"/>
    <col min="15583" max="15583" width="12.42578125" style="4" customWidth="1"/>
    <col min="15584" max="15584" width="11.140625" style="4" customWidth="1"/>
    <col min="15585" max="15585" width="11.42578125" style="4" bestFit="1" customWidth="1"/>
    <col min="15586" max="15586" width="10.42578125" style="4"/>
    <col min="15587" max="15587" width="10.28515625" style="4" customWidth="1"/>
    <col min="15588" max="15588" width="12.42578125" style="4" customWidth="1"/>
    <col min="15589" max="15589" width="12.28515625" style="4" customWidth="1"/>
    <col min="15590" max="15590" width="13.5703125" style="4" customWidth="1"/>
    <col min="15591" max="15591" width="11.5703125" style="4" bestFit="1" customWidth="1"/>
    <col min="15592" max="15592" width="14.140625" style="4" customWidth="1"/>
    <col min="15593" max="15593" width="12.42578125" style="4" bestFit="1" customWidth="1"/>
    <col min="15594" max="15831" width="10.42578125" style="4"/>
    <col min="15832" max="15832" width="55.7109375" style="4" customWidth="1"/>
    <col min="15833" max="15833" width="10.42578125" style="4"/>
    <col min="15834" max="15834" width="12.42578125" style="4" customWidth="1"/>
    <col min="15835" max="15836" width="11.42578125" style="4" bestFit="1" customWidth="1"/>
    <col min="15837" max="15837" width="10.140625" style="4" customWidth="1"/>
    <col min="15838" max="15838" width="10.28515625" style="4" customWidth="1"/>
    <col min="15839" max="15839" width="12.42578125" style="4" customWidth="1"/>
    <col min="15840" max="15840" width="11.140625" style="4" customWidth="1"/>
    <col min="15841" max="15841" width="11.42578125" style="4" bestFit="1" customWidth="1"/>
    <col min="15842" max="15842" width="10.42578125" style="4"/>
    <col min="15843" max="15843" width="10.28515625" style="4" customWidth="1"/>
    <col min="15844" max="15844" width="12.42578125" style="4" customWidth="1"/>
    <col min="15845" max="15845" width="12.28515625" style="4" customWidth="1"/>
    <col min="15846" max="15846" width="13.5703125" style="4" customWidth="1"/>
    <col min="15847" max="15847" width="11.5703125" style="4" bestFit="1" customWidth="1"/>
    <col min="15848" max="15848" width="14.140625" style="4" customWidth="1"/>
    <col min="15849" max="15849" width="12.42578125" style="4" bestFit="1" customWidth="1"/>
    <col min="15850" max="16087" width="10.42578125" style="4"/>
    <col min="16088" max="16088" width="55.7109375" style="4" customWidth="1"/>
    <col min="16089" max="16089" width="10.42578125" style="4"/>
    <col min="16090" max="16090" width="12.42578125" style="4" customWidth="1"/>
    <col min="16091" max="16092" width="11.42578125" style="4" bestFit="1" customWidth="1"/>
    <col min="16093" max="16093" width="10.140625" style="4" customWidth="1"/>
    <col min="16094" max="16094" width="10.28515625" style="4" customWidth="1"/>
    <col min="16095" max="16095" width="12.42578125" style="4" customWidth="1"/>
    <col min="16096" max="16096" width="11.140625" style="4" customWidth="1"/>
    <col min="16097" max="16097" width="11.42578125" style="4" bestFit="1" customWidth="1"/>
    <col min="16098" max="16098" width="10.42578125" style="4"/>
    <col min="16099" max="16099" width="10.28515625" style="4" customWidth="1"/>
    <col min="16100" max="16100" width="12.42578125" style="4" customWidth="1"/>
    <col min="16101" max="16101" width="12.28515625" style="4" customWidth="1"/>
    <col min="16102" max="16102" width="13.5703125" style="4" customWidth="1"/>
    <col min="16103" max="16103" width="11.5703125" style="4" bestFit="1" customWidth="1"/>
    <col min="16104" max="16104" width="14.140625" style="4" customWidth="1"/>
    <col min="16105" max="16105" width="12.42578125" style="4" bestFit="1" customWidth="1"/>
    <col min="16106" max="16384" width="10.42578125" style="4"/>
  </cols>
  <sheetData>
    <row r="1" spans="1:23">
      <c r="O1" s="98" t="s">
        <v>8</v>
      </c>
      <c r="P1" s="98"/>
      <c r="Q1" s="44"/>
    </row>
    <row r="2" spans="1:23" s="5" customFormat="1">
      <c r="A2" s="99" t="s">
        <v>9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150"/>
      <c r="S2" s="150"/>
      <c r="T2" s="150"/>
      <c r="U2" s="150"/>
      <c r="V2" s="150"/>
      <c r="W2" s="150"/>
    </row>
    <row r="3" spans="1:23" s="8" customFormat="1">
      <c r="A3" s="6" t="s">
        <v>0</v>
      </c>
      <c r="B3" s="93"/>
      <c r="C3" s="94"/>
      <c r="D3" s="94"/>
      <c r="E3" s="94"/>
      <c r="F3" s="7"/>
      <c r="G3" s="7"/>
      <c r="H3" s="7"/>
      <c r="I3" s="100"/>
      <c r="J3" s="100"/>
      <c r="R3" s="151"/>
      <c r="S3" s="151"/>
      <c r="T3" s="151"/>
      <c r="U3" s="151"/>
      <c r="V3" s="151"/>
      <c r="W3" s="151"/>
    </row>
    <row r="4" spans="1:23" s="8" customFormat="1">
      <c r="A4" s="6" t="s">
        <v>1</v>
      </c>
      <c r="B4" s="6"/>
      <c r="C4" s="6"/>
      <c r="D4" s="6"/>
      <c r="E4" s="6"/>
      <c r="F4" s="6"/>
      <c r="G4" s="6"/>
      <c r="H4" s="7"/>
      <c r="I4" s="100"/>
      <c r="J4" s="100"/>
      <c r="R4" s="151"/>
      <c r="S4" s="151"/>
      <c r="T4" s="151"/>
      <c r="U4" s="151"/>
      <c r="V4" s="151"/>
      <c r="W4" s="151"/>
    </row>
    <row r="5" spans="1:23" s="8" customFormat="1">
      <c r="A5" s="9" t="s">
        <v>10</v>
      </c>
      <c r="B5" s="9"/>
      <c r="C5" s="9"/>
      <c r="D5" s="9"/>
      <c r="E5" s="94"/>
      <c r="F5" s="7"/>
      <c r="G5" s="7"/>
      <c r="H5" s="7"/>
      <c r="I5" s="7"/>
      <c r="J5" s="7"/>
      <c r="R5" s="151"/>
      <c r="S5" s="151"/>
      <c r="T5" s="151"/>
      <c r="U5" s="151"/>
      <c r="V5" s="151"/>
      <c r="W5" s="151"/>
    </row>
    <row r="6" spans="1:23" s="8" customFormat="1">
      <c r="A6" s="9" t="s">
        <v>32</v>
      </c>
      <c r="B6" s="9"/>
      <c r="C6" s="9"/>
      <c r="D6" s="9"/>
      <c r="E6" s="94"/>
      <c r="F6" s="7"/>
      <c r="G6" s="7"/>
      <c r="H6" s="7"/>
      <c r="I6" s="7"/>
      <c r="J6" s="7"/>
      <c r="R6" s="151"/>
      <c r="S6" s="151"/>
      <c r="T6" s="151"/>
      <c r="U6" s="151"/>
      <c r="V6" s="151"/>
      <c r="W6" s="151"/>
    </row>
    <row r="7" spans="1:23" s="8" customFormat="1">
      <c r="A7" s="10" t="s">
        <v>11</v>
      </c>
      <c r="B7" s="9"/>
      <c r="C7" s="9"/>
      <c r="D7" s="9"/>
      <c r="E7" s="94"/>
      <c r="F7" s="7"/>
      <c r="G7" s="7"/>
      <c r="H7" s="7"/>
      <c r="I7" s="7"/>
      <c r="J7" s="7"/>
      <c r="L7" s="52"/>
      <c r="O7" s="53"/>
      <c r="R7" s="151"/>
      <c r="S7" s="151"/>
      <c r="T7" s="151"/>
      <c r="U7" s="151"/>
      <c r="V7" s="151"/>
      <c r="W7" s="151"/>
    </row>
    <row r="8" spans="1:23" s="8" customFormat="1">
      <c r="A8" s="9" t="s">
        <v>12</v>
      </c>
      <c r="B8" s="9"/>
      <c r="C8" s="9"/>
      <c r="D8" s="9"/>
      <c r="E8" s="94"/>
      <c r="F8" s="7"/>
      <c r="G8" s="7"/>
      <c r="H8" s="7"/>
      <c r="I8" s="7"/>
      <c r="J8" s="7"/>
      <c r="R8" s="151"/>
      <c r="S8" s="151"/>
      <c r="T8" s="151"/>
      <c r="U8" s="151"/>
      <c r="V8" s="151"/>
      <c r="W8" s="151"/>
    </row>
    <row r="9" spans="1:23" s="8" customFormat="1">
      <c r="A9" s="11" t="s">
        <v>33</v>
      </c>
      <c r="B9" s="94"/>
      <c r="C9" s="94"/>
      <c r="D9" s="94"/>
      <c r="E9" s="12"/>
      <c r="F9" s="7"/>
      <c r="G9" s="7"/>
      <c r="H9" s="7"/>
      <c r="I9" s="7"/>
      <c r="J9" s="7"/>
      <c r="R9" s="151"/>
      <c r="S9" s="151"/>
      <c r="T9" s="151"/>
      <c r="U9" s="151"/>
      <c r="V9" s="151"/>
      <c r="W9" s="151"/>
    </row>
    <row r="10" spans="1:23" s="8" customFormat="1">
      <c r="A10" s="6"/>
      <c r="B10" s="51"/>
      <c r="C10" s="6"/>
      <c r="D10" s="6"/>
      <c r="E10" s="49"/>
      <c r="F10" s="50"/>
      <c r="G10" s="50"/>
      <c r="H10" s="49"/>
      <c r="I10" s="50"/>
      <c r="J10" s="50"/>
      <c r="K10" s="49"/>
      <c r="L10" s="6"/>
      <c r="M10" s="6"/>
      <c r="N10" s="51"/>
      <c r="O10" s="13"/>
      <c r="P10" s="13"/>
      <c r="Q10" s="14" t="s">
        <v>17</v>
      </c>
      <c r="R10" s="151"/>
      <c r="S10" s="151"/>
      <c r="T10" s="151"/>
      <c r="U10" s="151"/>
      <c r="V10" s="151"/>
      <c r="W10" s="151"/>
    </row>
    <row r="11" spans="1:23" s="15" customFormat="1">
      <c r="A11" s="102" t="s">
        <v>7</v>
      </c>
      <c r="B11" s="103" t="s">
        <v>14</v>
      </c>
      <c r="C11" s="105" t="s">
        <v>2</v>
      </c>
      <c r="D11" s="105"/>
      <c r="E11" s="105"/>
      <c r="F11" s="105" t="s">
        <v>3</v>
      </c>
      <c r="G11" s="105"/>
      <c r="H11" s="105"/>
      <c r="I11" s="105" t="s">
        <v>4</v>
      </c>
      <c r="J11" s="105"/>
      <c r="K11" s="105"/>
      <c r="L11" s="105" t="s">
        <v>6</v>
      </c>
      <c r="M11" s="105"/>
      <c r="N11" s="105"/>
      <c r="O11" s="103" t="s">
        <v>15</v>
      </c>
      <c r="P11" s="103" t="s">
        <v>16</v>
      </c>
      <c r="Q11" s="101" t="s">
        <v>5</v>
      </c>
      <c r="R11" s="152"/>
      <c r="S11" s="152"/>
      <c r="T11" s="152"/>
      <c r="U11" s="152"/>
      <c r="V11" s="152"/>
      <c r="W11" s="152"/>
    </row>
    <row r="12" spans="1:23" s="15" customFormat="1">
      <c r="A12" s="102"/>
      <c r="B12" s="104"/>
      <c r="C12" s="16" t="s">
        <v>20</v>
      </c>
      <c r="D12" s="17" t="s">
        <v>21</v>
      </c>
      <c r="E12" s="18" t="s">
        <v>22</v>
      </c>
      <c r="F12" s="17" t="s">
        <v>23</v>
      </c>
      <c r="G12" s="17" t="s">
        <v>24</v>
      </c>
      <c r="H12" s="17" t="s">
        <v>25</v>
      </c>
      <c r="I12" s="16" t="s">
        <v>26</v>
      </c>
      <c r="J12" s="16" t="s">
        <v>27</v>
      </c>
      <c r="K12" s="16" t="s">
        <v>28</v>
      </c>
      <c r="L12" s="16" t="s">
        <v>29</v>
      </c>
      <c r="M12" s="16" t="s">
        <v>30</v>
      </c>
      <c r="N12" s="16" t="s">
        <v>31</v>
      </c>
      <c r="O12" s="104"/>
      <c r="P12" s="104"/>
      <c r="Q12" s="101"/>
      <c r="R12" s="152"/>
      <c r="S12" s="152"/>
      <c r="T12" s="152"/>
      <c r="U12" s="152"/>
      <c r="V12" s="152"/>
      <c r="W12" s="152"/>
    </row>
    <row r="13" spans="1:23" s="15" customFormat="1">
      <c r="A13" s="96" t="s">
        <v>168</v>
      </c>
      <c r="B13" s="155">
        <f>B14+B15+B16+B17</f>
        <v>8964600</v>
      </c>
      <c r="C13" s="155">
        <f t="shared" ref="C13:N13" si="0">C14+C15+C16+C17</f>
        <v>157500</v>
      </c>
      <c r="D13" s="155">
        <f t="shared" si="0"/>
        <v>489874</v>
      </c>
      <c r="E13" s="155">
        <f t="shared" si="0"/>
        <v>902980</v>
      </c>
      <c r="F13" s="155">
        <f t="shared" si="0"/>
        <v>915290</v>
      </c>
      <c r="G13" s="155">
        <f t="shared" si="0"/>
        <v>706230</v>
      </c>
      <c r="H13" s="155">
        <f t="shared" si="0"/>
        <v>974160</v>
      </c>
      <c r="I13" s="155">
        <f t="shared" si="0"/>
        <v>936770</v>
      </c>
      <c r="J13" s="155">
        <f t="shared" si="0"/>
        <v>1066790</v>
      </c>
      <c r="K13" s="155">
        <f t="shared" si="0"/>
        <v>851250</v>
      </c>
      <c r="L13" s="155">
        <f t="shared" si="0"/>
        <v>759680</v>
      </c>
      <c r="M13" s="155">
        <f t="shared" si="0"/>
        <v>703466</v>
      </c>
      <c r="N13" s="155">
        <f t="shared" si="0"/>
        <v>500610</v>
      </c>
      <c r="O13" s="127">
        <f>SUM(C13:N13)</f>
        <v>8964600</v>
      </c>
      <c r="P13" s="97"/>
      <c r="Q13" s="95"/>
      <c r="R13" s="152"/>
      <c r="S13" s="152"/>
      <c r="T13" s="152"/>
      <c r="U13" s="152"/>
      <c r="V13" s="152"/>
      <c r="W13" s="152"/>
    </row>
    <row r="14" spans="1:23" s="20" customFormat="1">
      <c r="A14" s="118" t="s">
        <v>13</v>
      </c>
      <c r="B14" s="119">
        <f>B18+B30+B42</f>
        <v>1933600</v>
      </c>
      <c r="C14" s="119">
        <f t="shared" ref="C14:N14" si="1">C18+C30+C42</f>
        <v>63900</v>
      </c>
      <c r="D14" s="119">
        <f t="shared" si="1"/>
        <v>96500</v>
      </c>
      <c r="E14" s="119">
        <f t="shared" si="1"/>
        <v>108400</v>
      </c>
      <c r="F14" s="119">
        <f t="shared" si="1"/>
        <v>351400</v>
      </c>
      <c r="G14" s="119">
        <f t="shared" si="1"/>
        <v>140000</v>
      </c>
      <c r="H14" s="119">
        <f t="shared" si="1"/>
        <v>204500</v>
      </c>
      <c r="I14" s="119">
        <f t="shared" si="1"/>
        <v>154500</v>
      </c>
      <c r="J14" s="119">
        <f t="shared" si="1"/>
        <v>154500</v>
      </c>
      <c r="K14" s="119">
        <f t="shared" si="1"/>
        <v>164500</v>
      </c>
      <c r="L14" s="119">
        <f t="shared" si="1"/>
        <v>169500</v>
      </c>
      <c r="M14" s="119">
        <f t="shared" si="1"/>
        <v>176400</v>
      </c>
      <c r="N14" s="119">
        <f t="shared" si="1"/>
        <v>149500</v>
      </c>
      <c r="O14" s="120">
        <f>SUM(C14:N14)</f>
        <v>1933600</v>
      </c>
      <c r="P14" s="125"/>
      <c r="Q14" s="125"/>
    </row>
    <row r="15" spans="1:23" s="124" customFormat="1">
      <c r="A15" s="118" t="s">
        <v>148</v>
      </c>
      <c r="B15" s="119">
        <f>B50</f>
        <v>6470400</v>
      </c>
      <c r="C15" s="119">
        <f t="shared" ref="C15:N15" si="2">C50</f>
        <v>89600</v>
      </c>
      <c r="D15" s="119">
        <f t="shared" si="2"/>
        <v>371532</v>
      </c>
      <c r="E15" s="119">
        <f t="shared" si="2"/>
        <v>755920</v>
      </c>
      <c r="F15" s="119">
        <f t="shared" si="2"/>
        <v>516890</v>
      </c>
      <c r="G15" s="119">
        <f t="shared" si="2"/>
        <v>552430</v>
      </c>
      <c r="H15" s="119">
        <f t="shared" si="2"/>
        <v>753660</v>
      </c>
      <c r="I15" s="119">
        <f t="shared" si="2"/>
        <v>685270</v>
      </c>
      <c r="J15" s="119">
        <f t="shared" si="2"/>
        <v>767290</v>
      </c>
      <c r="K15" s="119">
        <f t="shared" si="2"/>
        <v>565750</v>
      </c>
      <c r="L15" s="119">
        <f t="shared" si="2"/>
        <v>556400</v>
      </c>
      <c r="M15" s="119">
        <f t="shared" si="2"/>
        <v>515548</v>
      </c>
      <c r="N15" s="119">
        <f t="shared" si="2"/>
        <v>340110</v>
      </c>
      <c r="O15" s="120">
        <f t="shared" ref="O15:O17" si="3">SUM(C15:N15)</f>
        <v>6470400</v>
      </c>
      <c r="P15" s="125"/>
      <c r="Q15" s="125"/>
    </row>
    <row r="16" spans="1:23" s="124" customFormat="1">
      <c r="A16" s="118" t="s">
        <v>156</v>
      </c>
      <c r="B16" s="119">
        <f>B162</f>
        <v>175000</v>
      </c>
      <c r="C16" s="119">
        <f t="shared" ref="C16:N16" si="4">C162</f>
        <v>0</v>
      </c>
      <c r="D16" s="119">
        <f t="shared" si="4"/>
        <v>10842</v>
      </c>
      <c r="E16" s="119">
        <f t="shared" si="4"/>
        <v>27660</v>
      </c>
      <c r="F16" s="119">
        <f t="shared" si="4"/>
        <v>36000</v>
      </c>
      <c r="G16" s="119">
        <f t="shared" si="4"/>
        <v>2800</v>
      </c>
      <c r="H16" s="119">
        <f t="shared" si="4"/>
        <v>5000</v>
      </c>
      <c r="I16" s="119">
        <f t="shared" si="4"/>
        <v>26000</v>
      </c>
      <c r="J16" s="119">
        <f t="shared" si="4"/>
        <v>34000</v>
      </c>
      <c r="K16" s="119">
        <f t="shared" si="4"/>
        <v>10000</v>
      </c>
      <c r="L16" s="119">
        <f t="shared" si="4"/>
        <v>22180</v>
      </c>
      <c r="M16" s="119">
        <f t="shared" si="4"/>
        <v>518</v>
      </c>
      <c r="N16" s="119">
        <f t="shared" si="4"/>
        <v>0</v>
      </c>
      <c r="O16" s="120">
        <f t="shared" si="3"/>
        <v>175000</v>
      </c>
      <c r="P16" s="125"/>
      <c r="Q16" s="125"/>
    </row>
    <row r="17" spans="1:17" s="124" customFormat="1">
      <c r="A17" s="42" t="s">
        <v>158</v>
      </c>
      <c r="B17" s="43">
        <f>B165</f>
        <v>385600</v>
      </c>
      <c r="C17" s="43">
        <f t="shared" ref="C17:N17" si="5">C165</f>
        <v>4000</v>
      </c>
      <c r="D17" s="43">
        <f t="shared" si="5"/>
        <v>11000</v>
      </c>
      <c r="E17" s="43">
        <f t="shared" si="5"/>
        <v>11000</v>
      </c>
      <c r="F17" s="43">
        <f t="shared" si="5"/>
        <v>11000</v>
      </c>
      <c r="G17" s="43">
        <f t="shared" si="5"/>
        <v>11000</v>
      </c>
      <c r="H17" s="43">
        <f t="shared" si="5"/>
        <v>11000</v>
      </c>
      <c r="I17" s="43">
        <f t="shared" si="5"/>
        <v>71000</v>
      </c>
      <c r="J17" s="43">
        <f t="shared" si="5"/>
        <v>111000</v>
      </c>
      <c r="K17" s="43">
        <f t="shared" si="5"/>
        <v>111000</v>
      </c>
      <c r="L17" s="43">
        <f t="shared" si="5"/>
        <v>11600</v>
      </c>
      <c r="M17" s="43">
        <f t="shared" si="5"/>
        <v>11000</v>
      </c>
      <c r="N17" s="43">
        <f t="shared" si="5"/>
        <v>11000</v>
      </c>
      <c r="O17" s="46">
        <f t="shared" si="3"/>
        <v>385600</v>
      </c>
      <c r="P17" s="117"/>
      <c r="Q17" s="117"/>
    </row>
    <row r="18" spans="1:17" s="20" customFormat="1">
      <c r="A18" s="121" t="s">
        <v>167</v>
      </c>
      <c r="B18" s="45">
        <f>B25+B19</f>
        <v>1593400</v>
      </c>
      <c r="C18" s="122">
        <f>C19+C25</f>
        <v>63900</v>
      </c>
      <c r="D18" s="122">
        <f t="shared" ref="D18:N18" si="6">D19+D25</f>
        <v>96500</v>
      </c>
      <c r="E18" s="122">
        <f t="shared" si="6"/>
        <v>99100</v>
      </c>
      <c r="F18" s="122">
        <f t="shared" si="6"/>
        <v>119900</v>
      </c>
      <c r="G18" s="122">
        <f t="shared" si="6"/>
        <v>137500</v>
      </c>
      <c r="H18" s="122">
        <f t="shared" si="6"/>
        <v>174500</v>
      </c>
      <c r="I18" s="122">
        <f t="shared" si="6"/>
        <v>154500</v>
      </c>
      <c r="J18" s="122">
        <f t="shared" si="6"/>
        <v>144500</v>
      </c>
      <c r="K18" s="122">
        <f t="shared" si="6"/>
        <v>164500</v>
      </c>
      <c r="L18" s="122">
        <f t="shared" si="6"/>
        <v>149500</v>
      </c>
      <c r="M18" s="122">
        <f t="shared" si="6"/>
        <v>139500</v>
      </c>
      <c r="N18" s="122">
        <f t="shared" si="6"/>
        <v>149500</v>
      </c>
      <c r="O18" s="123">
        <f>SUM(C18:N18)</f>
        <v>1593400</v>
      </c>
      <c r="P18" s="148"/>
      <c r="Q18" s="148"/>
    </row>
    <row r="19" spans="1:17" s="20" customFormat="1">
      <c r="A19" s="23" t="s">
        <v>19</v>
      </c>
      <c r="B19" s="24">
        <f>B20+B21+B22+B23+B24</f>
        <v>1353400</v>
      </c>
      <c r="C19" s="24">
        <f t="shared" ref="C19:N19" si="7">C20+C21+C22+C23+C24</f>
        <v>47400</v>
      </c>
      <c r="D19" s="24">
        <f t="shared" si="7"/>
        <v>80000</v>
      </c>
      <c r="E19" s="24">
        <f t="shared" si="7"/>
        <v>82600</v>
      </c>
      <c r="F19" s="24">
        <f t="shared" si="7"/>
        <v>103400</v>
      </c>
      <c r="G19" s="24">
        <f t="shared" si="7"/>
        <v>120000</v>
      </c>
      <c r="H19" s="24">
        <f t="shared" si="7"/>
        <v>150000</v>
      </c>
      <c r="I19" s="24">
        <f t="shared" si="7"/>
        <v>130000</v>
      </c>
      <c r="J19" s="24">
        <f t="shared" si="7"/>
        <v>120000</v>
      </c>
      <c r="K19" s="24">
        <f t="shared" si="7"/>
        <v>140000</v>
      </c>
      <c r="L19" s="24">
        <f t="shared" si="7"/>
        <v>130000</v>
      </c>
      <c r="M19" s="24">
        <f t="shared" si="7"/>
        <v>120000</v>
      </c>
      <c r="N19" s="24">
        <f t="shared" si="7"/>
        <v>130000</v>
      </c>
      <c r="O19" s="21">
        <f>SUM(C19:N19)</f>
        <v>1353400</v>
      </c>
      <c r="P19" s="21">
        <f>B19-O19</f>
        <v>0</v>
      </c>
      <c r="Q19" s="22"/>
    </row>
    <row r="20" spans="1:17" s="20" customFormat="1">
      <c r="A20" s="23" t="s">
        <v>38</v>
      </c>
      <c r="B20" s="24">
        <v>10000</v>
      </c>
      <c r="C20" s="31"/>
      <c r="D20" s="31"/>
      <c r="E20" s="31"/>
      <c r="F20" s="31"/>
      <c r="G20" s="31"/>
      <c r="H20" s="31">
        <v>10000</v>
      </c>
      <c r="I20" s="31"/>
      <c r="J20" s="31"/>
      <c r="K20" s="31"/>
      <c r="L20" s="31"/>
      <c r="M20" s="31"/>
      <c r="N20" s="31"/>
      <c r="O20" s="21">
        <f t="shared" ref="O20:O26" si="8">SUM(C20:N20)</f>
        <v>10000</v>
      </c>
      <c r="P20" s="22"/>
      <c r="Q20" s="22"/>
    </row>
    <row r="21" spans="1:17" s="20" customFormat="1">
      <c r="A21" s="23" t="s">
        <v>41</v>
      </c>
      <c r="B21" s="24">
        <v>1023400</v>
      </c>
      <c r="C21" s="31">
        <v>37400</v>
      </c>
      <c r="D21" s="31">
        <v>60000</v>
      </c>
      <c r="E21" s="31">
        <v>52600</v>
      </c>
      <c r="F21" s="31">
        <v>73400</v>
      </c>
      <c r="G21" s="31">
        <v>100000</v>
      </c>
      <c r="H21" s="31">
        <v>100000</v>
      </c>
      <c r="I21" s="31">
        <v>100000</v>
      </c>
      <c r="J21" s="31">
        <v>100000</v>
      </c>
      <c r="K21" s="31">
        <v>100000</v>
      </c>
      <c r="L21" s="31">
        <v>100000</v>
      </c>
      <c r="M21" s="31">
        <v>100000</v>
      </c>
      <c r="N21" s="31">
        <v>100000</v>
      </c>
      <c r="O21" s="21">
        <f t="shared" si="8"/>
        <v>1023400</v>
      </c>
      <c r="P21" s="21">
        <f>O21-B21</f>
        <v>0</v>
      </c>
      <c r="Q21" s="22"/>
    </row>
    <row r="22" spans="1:17" s="20" customFormat="1">
      <c r="A22" s="23" t="s">
        <v>39</v>
      </c>
      <c r="B22" s="24">
        <v>50000</v>
      </c>
      <c r="C22" s="31"/>
      <c r="D22" s="31"/>
      <c r="E22" s="31">
        <v>10000</v>
      </c>
      <c r="F22" s="31"/>
      <c r="G22" s="31"/>
      <c r="H22" s="31">
        <v>20000</v>
      </c>
      <c r="I22" s="31"/>
      <c r="J22" s="31"/>
      <c r="K22" s="31">
        <v>20000</v>
      </c>
      <c r="L22" s="31"/>
      <c r="M22" s="31"/>
      <c r="N22" s="31"/>
      <c r="O22" s="21">
        <f t="shared" si="8"/>
        <v>50000</v>
      </c>
      <c r="P22" s="22"/>
      <c r="Q22" s="22"/>
    </row>
    <row r="23" spans="1:17" s="20" customFormat="1">
      <c r="A23" s="23" t="s">
        <v>40</v>
      </c>
      <c r="B23" s="24">
        <v>150000</v>
      </c>
      <c r="C23" s="31">
        <v>10000</v>
      </c>
      <c r="D23" s="31">
        <v>10000</v>
      </c>
      <c r="E23" s="31">
        <v>10000</v>
      </c>
      <c r="F23" s="31">
        <v>20000</v>
      </c>
      <c r="G23" s="31">
        <v>10000</v>
      </c>
      <c r="H23" s="31">
        <v>10000</v>
      </c>
      <c r="I23" s="31">
        <v>20000</v>
      </c>
      <c r="J23" s="31">
        <v>10000</v>
      </c>
      <c r="K23" s="31">
        <v>10000</v>
      </c>
      <c r="L23" s="31">
        <v>20000</v>
      </c>
      <c r="M23" s="31">
        <v>10000</v>
      </c>
      <c r="N23" s="31">
        <v>10000</v>
      </c>
      <c r="O23" s="21">
        <f t="shared" si="8"/>
        <v>150000</v>
      </c>
      <c r="P23" s="22"/>
      <c r="Q23" s="22"/>
    </row>
    <row r="24" spans="1:17" s="20" customFormat="1">
      <c r="A24" s="23" t="s">
        <v>42</v>
      </c>
      <c r="B24" s="24">
        <v>120000</v>
      </c>
      <c r="C24" s="31"/>
      <c r="D24" s="31">
        <v>10000</v>
      </c>
      <c r="E24" s="31">
        <v>10000</v>
      </c>
      <c r="F24" s="31">
        <v>10000</v>
      </c>
      <c r="G24" s="31">
        <v>10000</v>
      </c>
      <c r="H24" s="31">
        <v>10000</v>
      </c>
      <c r="I24" s="31">
        <v>10000</v>
      </c>
      <c r="J24" s="31">
        <v>10000</v>
      </c>
      <c r="K24" s="31">
        <v>10000</v>
      </c>
      <c r="L24" s="31">
        <v>10000</v>
      </c>
      <c r="M24" s="31">
        <v>10000</v>
      </c>
      <c r="N24" s="31">
        <v>20000</v>
      </c>
      <c r="O24" s="21">
        <f t="shared" si="8"/>
        <v>120000</v>
      </c>
      <c r="P24" s="22"/>
      <c r="Q24" s="22"/>
    </row>
    <row r="25" spans="1:17" s="20" customFormat="1">
      <c r="A25" s="23" t="s">
        <v>18</v>
      </c>
      <c r="B25" s="24">
        <f>B29+B28+B27+B26</f>
        <v>240000</v>
      </c>
      <c r="C25" s="24">
        <f t="shared" ref="C25:N25" si="9">C29+C28+C27+C26</f>
        <v>16500</v>
      </c>
      <c r="D25" s="24">
        <f t="shared" si="9"/>
        <v>16500</v>
      </c>
      <c r="E25" s="24">
        <f t="shared" si="9"/>
        <v>16500</v>
      </c>
      <c r="F25" s="24">
        <f t="shared" si="9"/>
        <v>16500</v>
      </c>
      <c r="G25" s="24">
        <f t="shared" si="9"/>
        <v>17500</v>
      </c>
      <c r="H25" s="24">
        <f t="shared" si="9"/>
        <v>24500</v>
      </c>
      <c r="I25" s="24">
        <f t="shared" si="9"/>
        <v>24500</v>
      </c>
      <c r="J25" s="24">
        <f t="shared" si="9"/>
        <v>24500</v>
      </c>
      <c r="K25" s="24">
        <f t="shared" si="9"/>
        <v>24500</v>
      </c>
      <c r="L25" s="24">
        <f t="shared" si="9"/>
        <v>19500</v>
      </c>
      <c r="M25" s="24">
        <f t="shared" si="9"/>
        <v>19500</v>
      </c>
      <c r="N25" s="24">
        <f t="shared" si="9"/>
        <v>19500</v>
      </c>
      <c r="O25" s="21">
        <f t="shared" si="8"/>
        <v>240000</v>
      </c>
      <c r="P25" s="21">
        <f>B25-O25</f>
        <v>0</v>
      </c>
      <c r="Q25" s="22"/>
    </row>
    <row r="26" spans="1:17" s="20" customFormat="1">
      <c r="A26" s="23" t="s">
        <v>34</v>
      </c>
      <c r="B26" s="24">
        <v>30000</v>
      </c>
      <c r="C26" s="32">
        <v>2500</v>
      </c>
      <c r="D26" s="32">
        <v>2500</v>
      </c>
      <c r="E26" s="32">
        <v>2500</v>
      </c>
      <c r="F26" s="32">
        <v>2500</v>
      </c>
      <c r="G26" s="32">
        <v>2500</v>
      </c>
      <c r="H26" s="32">
        <v>2500</v>
      </c>
      <c r="I26" s="32">
        <v>2500</v>
      </c>
      <c r="J26" s="32">
        <v>2500</v>
      </c>
      <c r="K26" s="32">
        <v>2500</v>
      </c>
      <c r="L26" s="32">
        <v>2500</v>
      </c>
      <c r="M26" s="32">
        <v>2500</v>
      </c>
      <c r="N26" s="32">
        <v>2500</v>
      </c>
      <c r="O26" s="21">
        <f t="shared" si="8"/>
        <v>30000</v>
      </c>
      <c r="P26" s="21">
        <f>B26-O26</f>
        <v>0</v>
      </c>
      <c r="Q26" s="22"/>
    </row>
    <row r="27" spans="1:17" s="20" customFormat="1">
      <c r="A27" s="23" t="s">
        <v>35</v>
      </c>
      <c r="B27" s="24">
        <v>186000</v>
      </c>
      <c r="C27" s="32">
        <v>12000</v>
      </c>
      <c r="D27" s="32">
        <v>12000</v>
      </c>
      <c r="E27" s="32">
        <v>12000</v>
      </c>
      <c r="F27" s="32">
        <v>12000</v>
      </c>
      <c r="G27" s="32">
        <v>13000</v>
      </c>
      <c r="H27" s="32">
        <v>20000</v>
      </c>
      <c r="I27" s="32">
        <v>20000</v>
      </c>
      <c r="J27" s="32">
        <v>20000</v>
      </c>
      <c r="K27" s="32">
        <v>20000</v>
      </c>
      <c r="L27" s="32">
        <v>15000</v>
      </c>
      <c r="M27" s="32">
        <v>15000</v>
      </c>
      <c r="N27" s="32">
        <v>15000</v>
      </c>
      <c r="O27" s="21">
        <f t="shared" ref="O27:O29" si="10">C27+D27+E27+F27+G27+H27+I27+J27+K27+L27+M27+N27</f>
        <v>186000</v>
      </c>
      <c r="P27" s="21">
        <f>B27-O27</f>
        <v>0</v>
      </c>
      <c r="Q27" s="22"/>
    </row>
    <row r="28" spans="1:17" s="20" customFormat="1">
      <c r="A28" s="23" t="s">
        <v>36</v>
      </c>
      <c r="B28" s="24"/>
      <c r="C28" s="32">
        <v>0</v>
      </c>
      <c r="D28" s="32">
        <v>0</v>
      </c>
      <c r="E28" s="32">
        <v>0</v>
      </c>
      <c r="F28" s="32">
        <v>0</v>
      </c>
      <c r="G28" s="32">
        <v>0</v>
      </c>
      <c r="H28" s="32">
        <v>0</v>
      </c>
      <c r="I28" s="32">
        <v>0</v>
      </c>
      <c r="J28" s="32">
        <v>0</v>
      </c>
      <c r="K28" s="32">
        <v>0</v>
      </c>
      <c r="L28" s="32">
        <v>0</v>
      </c>
      <c r="M28" s="32">
        <v>0</v>
      </c>
      <c r="N28" s="32">
        <v>0</v>
      </c>
      <c r="O28" s="21">
        <f t="shared" si="10"/>
        <v>0</v>
      </c>
      <c r="P28" s="22"/>
      <c r="Q28" s="22"/>
    </row>
    <row r="29" spans="1:17" s="20" customFormat="1">
      <c r="A29" s="23" t="s">
        <v>37</v>
      </c>
      <c r="B29" s="24">
        <v>24000</v>
      </c>
      <c r="C29" s="32">
        <v>2000</v>
      </c>
      <c r="D29" s="32">
        <v>2000</v>
      </c>
      <c r="E29" s="32">
        <v>2000</v>
      </c>
      <c r="F29" s="32">
        <v>2000</v>
      </c>
      <c r="G29" s="32">
        <v>2000</v>
      </c>
      <c r="H29" s="32">
        <v>2000</v>
      </c>
      <c r="I29" s="32">
        <v>2000</v>
      </c>
      <c r="J29" s="32">
        <v>2000</v>
      </c>
      <c r="K29" s="32">
        <v>2000</v>
      </c>
      <c r="L29" s="32">
        <v>2000</v>
      </c>
      <c r="M29" s="32">
        <v>2000</v>
      </c>
      <c r="N29" s="32">
        <v>2000</v>
      </c>
      <c r="O29" s="21">
        <f t="shared" si="10"/>
        <v>24000</v>
      </c>
      <c r="P29" s="22"/>
      <c r="Q29" s="22"/>
    </row>
    <row r="30" spans="1:17" s="20" customFormat="1">
      <c r="A30" s="65" t="s">
        <v>48</v>
      </c>
      <c r="B30" s="66">
        <f>+B31+B32+B33+B34+B35+B36+B37+B38+B39+B40+B41</f>
        <v>133700</v>
      </c>
      <c r="C30" s="60"/>
      <c r="D30" s="60"/>
      <c r="E30" s="60">
        <v>9300</v>
      </c>
      <c r="F30" s="60">
        <v>25000</v>
      </c>
      <c r="G30" s="60">
        <v>2500</v>
      </c>
      <c r="H30" s="60">
        <v>30000</v>
      </c>
      <c r="I30" s="60"/>
      <c r="J30" s="60">
        <v>10000</v>
      </c>
      <c r="K30" s="60"/>
      <c r="L30" s="60">
        <v>20000</v>
      </c>
      <c r="M30" s="60">
        <v>36900</v>
      </c>
      <c r="N30" s="60"/>
      <c r="O30" s="33">
        <f>SUM(C30:N30)</f>
        <v>133700</v>
      </c>
      <c r="P30" s="56">
        <f>B30-O30</f>
        <v>0</v>
      </c>
      <c r="Q30" s="57"/>
    </row>
    <row r="31" spans="1:17" s="20" customFormat="1">
      <c r="A31" s="58" t="s">
        <v>49</v>
      </c>
      <c r="B31" s="54">
        <v>2400</v>
      </c>
      <c r="C31" s="55"/>
      <c r="D31" s="55"/>
      <c r="E31" s="55"/>
      <c r="F31" s="55"/>
      <c r="G31" s="55"/>
      <c r="H31" s="55"/>
      <c r="I31" s="55"/>
      <c r="J31" s="55"/>
      <c r="K31" s="55"/>
      <c r="L31" s="55"/>
      <c r="M31" s="55"/>
      <c r="N31" s="55"/>
      <c r="O31" s="56"/>
      <c r="P31" s="57"/>
      <c r="Q31" s="57"/>
    </row>
    <row r="32" spans="1:17" s="20" customFormat="1">
      <c r="A32" s="58" t="s">
        <v>50</v>
      </c>
      <c r="B32" s="54"/>
      <c r="C32" s="55"/>
      <c r="D32" s="55"/>
      <c r="E32" s="55"/>
      <c r="F32" s="55"/>
      <c r="G32" s="55"/>
      <c r="H32" s="55"/>
      <c r="I32" s="55"/>
      <c r="J32" s="55"/>
      <c r="K32" s="55"/>
      <c r="L32" s="55"/>
      <c r="M32" s="55"/>
      <c r="N32" s="55"/>
      <c r="O32" s="56"/>
      <c r="P32" s="57"/>
      <c r="Q32" s="57"/>
    </row>
    <row r="33" spans="1:17" s="20" customFormat="1">
      <c r="A33" s="58" t="s">
        <v>51</v>
      </c>
      <c r="B33" s="54">
        <v>5500</v>
      </c>
      <c r="C33" s="55"/>
      <c r="D33" s="55"/>
      <c r="E33" s="55"/>
      <c r="F33" s="55"/>
      <c r="G33" s="55"/>
      <c r="H33" s="55"/>
      <c r="I33" s="55"/>
      <c r="J33" s="55"/>
      <c r="K33" s="55"/>
      <c r="L33" s="55"/>
      <c r="M33" s="55"/>
      <c r="N33" s="55"/>
      <c r="O33" s="56"/>
      <c r="P33" s="57"/>
      <c r="Q33" s="57"/>
    </row>
    <row r="34" spans="1:17" s="20" customFormat="1">
      <c r="A34" s="59" t="s">
        <v>52</v>
      </c>
      <c r="B34" s="54"/>
      <c r="C34" s="55"/>
      <c r="D34" s="55"/>
      <c r="E34" s="55"/>
      <c r="F34" s="55"/>
      <c r="G34" s="55"/>
      <c r="H34" s="55"/>
      <c r="I34" s="55"/>
      <c r="J34" s="55"/>
      <c r="K34" s="55"/>
      <c r="L34" s="55"/>
      <c r="M34" s="55"/>
      <c r="N34" s="55"/>
      <c r="O34" s="56"/>
      <c r="P34" s="57"/>
      <c r="Q34" s="57"/>
    </row>
    <row r="35" spans="1:17" s="20" customFormat="1">
      <c r="A35" s="58" t="s">
        <v>53</v>
      </c>
      <c r="B35" s="54">
        <v>57100</v>
      </c>
      <c r="C35" s="55"/>
      <c r="D35" s="55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6"/>
      <c r="P35" s="57"/>
      <c r="Q35" s="57"/>
    </row>
    <row r="36" spans="1:17" s="20" customFormat="1">
      <c r="A36" s="58" t="s">
        <v>54</v>
      </c>
      <c r="B36" s="54">
        <v>68700</v>
      </c>
      <c r="C36" s="55"/>
      <c r="D36" s="55"/>
      <c r="E36" s="55"/>
      <c r="F36" s="55"/>
      <c r="G36" s="55"/>
      <c r="H36" s="55"/>
      <c r="I36" s="55"/>
      <c r="J36" s="55"/>
      <c r="K36" s="55"/>
      <c r="L36" s="55"/>
      <c r="M36" s="55"/>
      <c r="N36" s="55"/>
      <c r="O36" s="56"/>
      <c r="P36" s="57"/>
      <c r="Q36" s="57"/>
    </row>
    <row r="37" spans="1:17" s="20" customFormat="1">
      <c r="A37" s="58" t="s">
        <v>43</v>
      </c>
      <c r="B37" s="54"/>
      <c r="C37" s="55"/>
      <c r="D37" s="55"/>
      <c r="E37" s="55"/>
      <c r="F37" s="55"/>
      <c r="G37" s="55"/>
      <c r="H37" s="55"/>
      <c r="I37" s="55"/>
      <c r="J37" s="55"/>
      <c r="K37" s="55"/>
      <c r="L37" s="55"/>
      <c r="M37" s="55"/>
      <c r="N37" s="55"/>
      <c r="O37" s="56"/>
      <c r="P37" s="57"/>
      <c r="Q37" s="57"/>
    </row>
    <row r="38" spans="1:17" s="20" customFormat="1">
      <c r="A38" s="58" t="s">
        <v>44</v>
      </c>
      <c r="B38" s="54"/>
      <c r="C38" s="55"/>
      <c r="D38" s="55"/>
      <c r="E38" s="55"/>
      <c r="F38" s="55"/>
      <c r="G38" s="55"/>
      <c r="H38" s="55"/>
      <c r="I38" s="55"/>
      <c r="J38" s="55"/>
      <c r="K38" s="55"/>
      <c r="L38" s="55"/>
      <c r="M38" s="55"/>
      <c r="N38" s="55"/>
      <c r="O38" s="56"/>
      <c r="P38" s="57"/>
      <c r="Q38" s="57"/>
    </row>
    <row r="39" spans="1:17" s="20" customFormat="1">
      <c r="A39" s="58" t="s">
        <v>45</v>
      </c>
      <c r="B39" s="54"/>
      <c r="C39" s="55"/>
      <c r="D39" s="55"/>
      <c r="E39" s="55"/>
      <c r="F39" s="55"/>
      <c r="G39" s="55"/>
      <c r="H39" s="55"/>
      <c r="I39" s="55"/>
      <c r="J39" s="55"/>
      <c r="K39" s="55"/>
      <c r="L39" s="55"/>
      <c r="M39" s="55"/>
      <c r="N39" s="55"/>
      <c r="O39" s="56"/>
      <c r="P39" s="57"/>
      <c r="Q39" s="57"/>
    </row>
    <row r="40" spans="1:17" s="20" customFormat="1">
      <c r="A40" s="58" t="s">
        <v>46</v>
      </c>
      <c r="B40" s="54"/>
      <c r="C40" s="55"/>
      <c r="D40" s="55"/>
      <c r="E40" s="55"/>
      <c r="F40" s="55"/>
      <c r="G40" s="55"/>
      <c r="H40" s="55"/>
      <c r="I40" s="55"/>
      <c r="J40" s="55"/>
      <c r="K40" s="55"/>
      <c r="L40" s="55"/>
      <c r="M40" s="55"/>
      <c r="N40" s="55"/>
      <c r="O40" s="56"/>
      <c r="P40" s="57"/>
      <c r="Q40" s="57"/>
    </row>
    <row r="41" spans="1:17" s="20" customFormat="1">
      <c r="A41" s="58" t="s">
        <v>47</v>
      </c>
      <c r="B41" s="54"/>
      <c r="C41" s="55"/>
      <c r="D41" s="55"/>
      <c r="E41" s="55"/>
      <c r="F41" s="55"/>
      <c r="G41" s="55"/>
      <c r="H41" s="55"/>
      <c r="I41" s="55"/>
      <c r="J41" s="55"/>
      <c r="K41" s="55"/>
      <c r="L41" s="55"/>
      <c r="M41" s="55"/>
      <c r="N41" s="55"/>
      <c r="O41" s="56"/>
      <c r="P41" s="57"/>
      <c r="Q41" s="57"/>
    </row>
    <row r="42" spans="1:17" s="20" customFormat="1">
      <c r="A42" s="34" t="s">
        <v>55</v>
      </c>
      <c r="B42" s="35">
        <f>B43</f>
        <v>206500</v>
      </c>
      <c r="C42" s="36"/>
      <c r="D42" s="37"/>
      <c r="E42" s="38"/>
      <c r="F42" s="37">
        <v>206500</v>
      </c>
      <c r="G42" s="38"/>
      <c r="H42" s="38"/>
      <c r="I42" s="38"/>
      <c r="J42" s="38"/>
      <c r="K42" s="39"/>
      <c r="L42" s="39"/>
      <c r="M42" s="39"/>
      <c r="N42" s="39"/>
      <c r="O42" s="40">
        <v>206500</v>
      </c>
      <c r="P42" s="117"/>
      <c r="Q42" s="117"/>
    </row>
    <row r="43" spans="1:17" s="27" customFormat="1">
      <c r="A43" s="25" t="s">
        <v>56</v>
      </c>
      <c r="B43" s="26">
        <v>206500</v>
      </c>
      <c r="C43" s="2"/>
      <c r="D43" s="19"/>
      <c r="E43" s="3"/>
      <c r="F43" s="41">
        <v>206500</v>
      </c>
      <c r="G43" s="3"/>
      <c r="H43" s="3"/>
      <c r="I43" s="3"/>
      <c r="J43" s="3"/>
      <c r="K43" s="3"/>
      <c r="L43" s="3"/>
      <c r="M43" s="3"/>
      <c r="N43" s="3"/>
      <c r="O43" s="41">
        <v>206500</v>
      </c>
      <c r="P43" s="117"/>
      <c r="Q43" s="117"/>
    </row>
    <row r="44" spans="1:17" s="27" customFormat="1">
      <c r="A44" s="25" t="s">
        <v>57</v>
      </c>
      <c r="B44" s="26">
        <v>164900</v>
      </c>
      <c r="C44" s="2"/>
      <c r="D44" s="19"/>
      <c r="E44" s="3"/>
      <c r="F44" s="41">
        <v>164900</v>
      </c>
      <c r="G44" s="3"/>
      <c r="H44" s="3"/>
      <c r="I44" s="3"/>
      <c r="J44" s="3"/>
      <c r="K44" s="3"/>
      <c r="L44" s="3"/>
      <c r="M44" s="3"/>
      <c r="N44" s="3"/>
      <c r="O44" s="41">
        <v>164900</v>
      </c>
      <c r="P44" s="117"/>
      <c r="Q44" s="117"/>
    </row>
    <row r="45" spans="1:17" s="27" customFormat="1">
      <c r="A45" s="25" t="s">
        <v>58</v>
      </c>
      <c r="B45" s="26">
        <v>5000</v>
      </c>
      <c r="C45" s="2"/>
      <c r="D45" s="19"/>
      <c r="E45" s="3"/>
      <c r="F45" s="41">
        <v>5000</v>
      </c>
      <c r="G45" s="3"/>
      <c r="H45" s="3"/>
      <c r="I45" s="3"/>
      <c r="J45" s="3"/>
      <c r="K45" s="3"/>
      <c r="L45" s="3"/>
      <c r="M45" s="3"/>
      <c r="N45" s="3"/>
      <c r="O45" s="41">
        <v>5000</v>
      </c>
      <c r="P45" s="117"/>
      <c r="Q45" s="117"/>
    </row>
    <row r="46" spans="1:17" s="27" customFormat="1">
      <c r="A46" s="25" t="s">
        <v>59</v>
      </c>
      <c r="B46" s="26">
        <v>9900</v>
      </c>
      <c r="C46" s="2"/>
      <c r="D46" s="19"/>
      <c r="E46" s="3"/>
      <c r="F46" s="41">
        <v>9900</v>
      </c>
      <c r="G46" s="3"/>
      <c r="H46" s="3"/>
      <c r="I46" s="3"/>
      <c r="J46" s="3"/>
      <c r="K46" s="3"/>
      <c r="L46" s="3"/>
      <c r="M46" s="3"/>
      <c r="N46" s="3"/>
      <c r="O46" s="41">
        <v>9900</v>
      </c>
      <c r="P46" s="117"/>
      <c r="Q46" s="117"/>
    </row>
    <row r="47" spans="1:17" s="27" customFormat="1">
      <c r="A47" s="25" t="s">
        <v>60</v>
      </c>
      <c r="B47" s="26">
        <v>14200</v>
      </c>
      <c r="C47" s="2"/>
      <c r="D47" s="19"/>
      <c r="E47" s="3"/>
      <c r="F47" s="41">
        <v>14200</v>
      </c>
      <c r="G47" s="3"/>
      <c r="H47" s="3"/>
      <c r="I47" s="3"/>
      <c r="J47" s="3"/>
      <c r="K47" s="3"/>
      <c r="L47" s="3"/>
      <c r="M47" s="3"/>
      <c r="N47" s="3"/>
      <c r="O47" s="41">
        <v>14200</v>
      </c>
      <c r="P47" s="117"/>
      <c r="Q47" s="117"/>
    </row>
    <row r="48" spans="1:17" s="27" customFormat="1">
      <c r="A48" s="25" t="s">
        <v>61</v>
      </c>
      <c r="B48" s="26">
        <v>12500</v>
      </c>
      <c r="C48" s="2"/>
      <c r="D48" s="19"/>
      <c r="E48" s="3"/>
      <c r="F48" s="41">
        <v>12500</v>
      </c>
      <c r="G48" s="3"/>
      <c r="H48" s="3"/>
      <c r="I48" s="3"/>
      <c r="J48" s="3"/>
      <c r="K48" s="3"/>
      <c r="L48" s="3"/>
      <c r="M48" s="3"/>
      <c r="N48" s="3"/>
      <c r="O48" s="41">
        <v>12500</v>
      </c>
      <c r="P48" s="117"/>
      <c r="Q48" s="117"/>
    </row>
    <row r="49" spans="1:23" s="27" customFormat="1">
      <c r="A49" s="25" t="s">
        <v>62</v>
      </c>
      <c r="B49" s="26"/>
      <c r="C49" s="2"/>
      <c r="D49" s="19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117"/>
      <c r="Q49" s="117"/>
    </row>
    <row r="50" spans="1:23" s="114" customFormat="1">
      <c r="A50" s="126" t="s">
        <v>148</v>
      </c>
      <c r="B50" s="47">
        <f>B51+B53+B56+B68+B141+B143</f>
        <v>6470400</v>
      </c>
      <c r="C50" s="47">
        <f t="shared" ref="C50:N50" si="11">C51+C53+C56+C68+C141+C143</f>
        <v>89600</v>
      </c>
      <c r="D50" s="47">
        <f t="shared" si="11"/>
        <v>371532</v>
      </c>
      <c r="E50" s="47">
        <f t="shared" si="11"/>
        <v>755920</v>
      </c>
      <c r="F50" s="47">
        <f t="shared" si="11"/>
        <v>516890</v>
      </c>
      <c r="G50" s="47">
        <f t="shared" si="11"/>
        <v>552430</v>
      </c>
      <c r="H50" s="47">
        <f t="shared" si="11"/>
        <v>753660</v>
      </c>
      <c r="I50" s="47">
        <f t="shared" si="11"/>
        <v>685270</v>
      </c>
      <c r="J50" s="47">
        <f t="shared" si="11"/>
        <v>767290</v>
      </c>
      <c r="K50" s="47">
        <f t="shared" si="11"/>
        <v>565750</v>
      </c>
      <c r="L50" s="47">
        <f t="shared" si="11"/>
        <v>556400</v>
      </c>
      <c r="M50" s="47">
        <f t="shared" si="11"/>
        <v>515548</v>
      </c>
      <c r="N50" s="47">
        <f t="shared" si="11"/>
        <v>340110</v>
      </c>
      <c r="O50" s="131">
        <f>SUM(C50:N50)</f>
        <v>6470400</v>
      </c>
      <c r="P50" s="117"/>
      <c r="Q50" s="117"/>
      <c r="R50" s="149"/>
      <c r="S50" s="149"/>
      <c r="T50" s="149"/>
      <c r="U50" s="149"/>
      <c r="V50" s="149"/>
      <c r="W50" s="149"/>
    </row>
    <row r="51" spans="1:23" s="78" customFormat="1">
      <c r="A51" s="82" t="s">
        <v>152</v>
      </c>
      <c r="B51" s="77">
        <v>85000</v>
      </c>
      <c r="C51" s="48">
        <v>0</v>
      </c>
      <c r="D51" s="48">
        <v>1480</v>
      </c>
      <c r="E51" s="48">
        <v>0</v>
      </c>
      <c r="F51" s="48">
        <v>0</v>
      </c>
      <c r="G51" s="48">
        <v>36000</v>
      </c>
      <c r="H51" s="48">
        <v>7520</v>
      </c>
      <c r="I51" s="48">
        <v>15000</v>
      </c>
      <c r="J51" s="48">
        <v>10000</v>
      </c>
      <c r="K51" s="48">
        <v>5000</v>
      </c>
      <c r="L51" s="48">
        <v>0</v>
      </c>
      <c r="M51" s="48">
        <v>0</v>
      </c>
      <c r="N51" s="48">
        <v>10000</v>
      </c>
      <c r="O51" s="48">
        <f>SUM(C51:N51)</f>
        <v>85000</v>
      </c>
      <c r="P51" s="117"/>
      <c r="Q51" s="117"/>
      <c r="R51" s="27"/>
      <c r="S51" s="27"/>
      <c r="T51" s="27"/>
      <c r="U51" s="27"/>
      <c r="V51" s="27"/>
      <c r="W51" s="27"/>
    </row>
    <row r="52" spans="1:23" s="27" customFormat="1">
      <c r="A52" s="25" t="s">
        <v>149</v>
      </c>
      <c r="B52" s="26"/>
      <c r="C52" s="2"/>
      <c r="D52" s="19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117"/>
      <c r="Q52" s="117"/>
    </row>
    <row r="53" spans="1:23" s="78" customFormat="1">
      <c r="A53" s="79" t="s">
        <v>151</v>
      </c>
      <c r="B53" s="77">
        <f>B54+B55</f>
        <v>170300</v>
      </c>
      <c r="C53" s="77">
        <f t="shared" ref="C53:N53" si="12">C54+C55</f>
        <v>0</v>
      </c>
      <c r="D53" s="77">
        <f t="shared" si="12"/>
        <v>10500</v>
      </c>
      <c r="E53" s="77">
        <f t="shared" si="12"/>
        <v>10600</v>
      </c>
      <c r="F53" s="77">
        <f t="shared" si="12"/>
        <v>25000</v>
      </c>
      <c r="G53" s="77">
        <f t="shared" si="12"/>
        <v>14000</v>
      </c>
      <c r="H53" s="77">
        <f t="shared" si="12"/>
        <v>25200</v>
      </c>
      <c r="I53" s="77">
        <f t="shared" si="12"/>
        <v>17500</v>
      </c>
      <c r="J53" s="77">
        <f t="shared" si="12"/>
        <v>14500</v>
      </c>
      <c r="K53" s="77">
        <f t="shared" si="12"/>
        <v>14590</v>
      </c>
      <c r="L53" s="77">
        <f t="shared" si="12"/>
        <v>12800</v>
      </c>
      <c r="M53" s="77">
        <f t="shared" si="12"/>
        <v>12800</v>
      </c>
      <c r="N53" s="77">
        <f t="shared" si="12"/>
        <v>12810</v>
      </c>
      <c r="O53" s="48">
        <f>SUM(C53:N53)</f>
        <v>170300</v>
      </c>
      <c r="P53" s="117"/>
      <c r="Q53" s="117"/>
      <c r="R53" s="27"/>
      <c r="S53" s="27"/>
      <c r="T53" s="27"/>
      <c r="U53" s="27"/>
      <c r="V53" s="27"/>
      <c r="W53" s="27"/>
    </row>
    <row r="54" spans="1:23" s="27" customFormat="1" ht="43.5">
      <c r="A54" s="132" t="s">
        <v>165</v>
      </c>
      <c r="B54" s="128">
        <v>145300</v>
      </c>
      <c r="C54" s="144">
        <v>0</v>
      </c>
      <c r="D54" s="144">
        <v>10500</v>
      </c>
      <c r="E54" s="144">
        <v>10600</v>
      </c>
      <c r="F54" s="144">
        <v>14000</v>
      </c>
      <c r="G54" s="144">
        <v>14000</v>
      </c>
      <c r="H54" s="144">
        <v>14200</v>
      </c>
      <c r="I54" s="144">
        <v>14500</v>
      </c>
      <c r="J54" s="144">
        <v>14500</v>
      </c>
      <c r="K54" s="144">
        <v>14590</v>
      </c>
      <c r="L54" s="144">
        <v>12800</v>
      </c>
      <c r="M54" s="144">
        <v>12800</v>
      </c>
      <c r="N54" s="144">
        <v>12810</v>
      </c>
      <c r="O54" s="129"/>
      <c r="P54" s="1"/>
      <c r="Q54" s="1"/>
    </row>
    <row r="55" spans="1:23" s="27" customFormat="1">
      <c r="A55" s="134" t="s">
        <v>166</v>
      </c>
      <c r="B55" s="26">
        <v>25000</v>
      </c>
      <c r="C55" s="133">
        <v>0</v>
      </c>
      <c r="D55" s="133">
        <v>0</v>
      </c>
      <c r="E55" s="133">
        <v>0</v>
      </c>
      <c r="F55" s="133">
        <v>11000</v>
      </c>
      <c r="G55" s="133">
        <v>0</v>
      </c>
      <c r="H55" s="133">
        <v>11000</v>
      </c>
      <c r="I55" s="133">
        <v>3000</v>
      </c>
      <c r="J55" s="133">
        <v>0</v>
      </c>
      <c r="K55" s="133">
        <v>0</v>
      </c>
      <c r="L55" s="133">
        <v>0</v>
      </c>
      <c r="M55" s="133">
        <v>0</v>
      </c>
      <c r="N55" s="133">
        <v>0</v>
      </c>
      <c r="O55" s="3"/>
      <c r="P55" s="1"/>
      <c r="Q55" s="1"/>
    </row>
    <row r="56" spans="1:23" s="78" customFormat="1">
      <c r="A56" s="81" t="s">
        <v>127</v>
      </c>
      <c r="B56" s="77">
        <f>B57+B61</f>
        <v>459900</v>
      </c>
      <c r="C56" s="77">
        <f t="shared" ref="C56:N56" si="13">C57+C61</f>
        <v>4000</v>
      </c>
      <c r="D56" s="77">
        <f t="shared" si="13"/>
        <v>39380</v>
      </c>
      <c r="E56" s="77">
        <f t="shared" si="13"/>
        <v>77990</v>
      </c>
      <c r="F56" s="77">
        <f t="shared" si="13"/>
        <v>51870</v>
      </c>
      <c r="G56" s="77">
        <f t="shared" si="13"/>
        <v>60490</v>
      </c>
      <c r="H56" s="77">
        <f t="shared" si="13"/>
        <v>35020</v>
      </c>
      <c r="I56" s="77">
        <f t="shared" si="13"/>
        <v>27570</v>
      </c>
      <c r="J56" s="77">
        <f t="shared" si="13"/>
        <v>37170</v>
      </c>
      <c r="K56" s="77">
        <f t="shared" si="13"/>
        <v>38420</v>
      </c>
      <c r="L56" s="77">
        <f t="shared" si="13"/>
        <v>29570</v>
      </c>
      <c r="M56" s="77">
        <f t="shared" si="13"/>
        <v>37270</v>
      </c>
      <c r="N56" s="77">
        <f t="shared" si="13"/>
        <v>21150</v>
      </c>
      <c r="O56" s="48">
        <f>SUM(C56:N56)</f>
        <v>459900</v>
      </c>
      <c r="P56" s="117"/>
      <c r="Q56" s="117"/>
      <c r="R56" s="27"/>
      <c r="S56" s="27"/>
      <c r="T56" s="27"/>
      <c r="U56" s="27"/>
      <c r="V56" s="27"/>
      <c r="W56" s="27"/>
    </row>
    <row r="57" spans="1:23" s="27" customFormat="1" ht="43.5">
      <c r="A57" s="106" t="s">
        <v>129</v>
      </c>
      <c r="B57" s="130">
        <f>B58+B59+B60</f>
        <v>117800</v>
      </c>
      <c r="C57" s="130">
        <f t="shared" ref="C57:N57" si="14">C58+C59+C60</f>
        <v>4000</v>
      </c>
      <c r="D57" s="130">
        <f t="shared" si="14"/>
        <v>7780</v>
      </c>
      <c r="E57" s="130">
        <f t="shared" si="14"/>
        <v>27000</v>
      </c>
      <c r="F57" s="130">
        <f t="shared" si="14"/>
        <v>27000</v>
      </c>
      <c r="G57" s="130">
        <f t="shared" si="14"/>
        <v>27320</v>
      </c>
      <c r="H57" s="130">
        <f t="shared" si="14"/>
        <v>4600</v>
      </c>
      <c r="I57" s="130">
        <f t="shared" si="14"/>
        <v>4000</v>
      </c>
      <c r="J57" s="130">
        <f t="shared" si="14"/>
        <v>4000</v>
      </c>
      <c r="K57" s="130">
        <f t="shared" si="14"/>
        <v>4000</v>
      </c>
      <c r="L57" s="130">
        <f t="shared" si="14"/>
        <v>4000</v>
      </c>
      <c r="M57" s="130">
        <f t="shared" si="14"/>
        <v>4100</v>
      </c>
      <c r="N57" s="130">
        <f t="shared" si="14"/>
        <v>0</v>
      </c>
      <c r="O57" s="3"/>
      <c r="P57" s="1"/>
      <c r="Q57" s="1"/>
    </row>
    <row r="58" spans="1:23" s="27" customFormat="1" ht="87">
      <c r="A58" s="135" t="s">
        <v>130</v>
      </c>
      <c r="B58" s="128">
        <v>116600</v>
      </c>
      <c r="C58" s="136">
        <v>4000</v>
      </c>
      <c r="D58" s="136">
        <v>7780</v>
      </c>
      <c r="E58" s="136">
        <v>27000</v>
      </c>
      <c r="F58" s="136">
        <v>27000</v>
      </c>
      <c r="G58" s="136">
        <v>27320</v>
      </c>
      <c r="H58" s="136">
        <v>4000</v>
      </c>
      <c r="I58" s="136">
        <v>4000</v>
      </c>
      <c r="J58" s="136">
        <v>4000</v>
      </c>
      <c r="K58" s="136">
        <v>4000</v>
      </c>
      <c r="L58" s="136">
        <v>4000</v>
      </c>
      <c r="M58" s="136">
        <v>3500</v>
      </c>
      <c r="N58" s="129">
        <v>0</v>
      </c>
      <c r="O58" s="3"/>
      <c r="P58" s="1"/>
      <c r="Q58" s="1"/>
    </row>
    <row r="59" spans="1:23" s="27" customFormat="1">
      <c r="A59" s="137" t="s">
        <v>131</v>
      </c>
      <c r="B59" s="26">
        <v>1200</v>
      </c>
      <c r="C59" s="2">
        <v>0</v>
      </c>
      <c r="D59" s="19">
        <v>0</v>
      </c>
      <c r="E59" s="3">
        <v>0</v>
      </c>
      <c r="F59" s="3">
        <v>0</v>
      </c>
      <c r="G59" s="3">
        <v>0</v>
      </c>
      <c r="H59" s="3">
        <v>600</v>
      </c>
      <c r="I59" s="3">
        <v>0</v>
      </c>
      <c r="J59" s="3">
        <v>0</v>
      </c>
      <c r="K59" s="3">
        <v>0</v>
      </c>
      <c r="L59" s="3">
        <v>0</v>
      </c>
      <c r="M59" s="3">
        <v>600</v>
      </c>
      <c r="N59" s="3">
        <v>0</v>
      </c>
      <c r="O59" s="3"/>
      <c r="P59" s="1"/>
      <c r="Q59" s="1"/>
    </row>
    <row r="60" spans="1:23" s="27" customFormat="1">
      <c r="A60" s="137" t="s">
        <v>132</v>
      </c>
      <c r="B60" s="26"/>
      <c r="C60" s="2"/>
      <c r="D60" s="19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1"/>
      <c r="Q60" s="1"/>
    </row>
    <row r="61" spans="1:23" s="27" customFormat="1" ht="43.5">
      <c r="A61" s="138" t="s">
        <v>133</v>
      </c>
      <c r="B61" s="26">
        <f>B62</f>
        <v>342100</v>
      </c>
      <c r="C61" s="26">
        <f t="shared" ref="C61:J61" si="15">C62</f>
        <v>0</v>
      </c>
      <c r="D61" s="26">
        <f t="shared" si="15"/>
        <v>31600</v>
      </c>
      <c r="E61" s="26">
        <f t="shared" si="15"/>
        <v>50990</v>
      </c>
      <c r="F61" s="26">
        <f t="shared" si="15"/>
        <v>24870</v>
      </c>
      <c r="G61" s="26">
        <f t="shared" si="15"/>
        <v>33170</v>
      </c>
      <c r="H61" s="26">
        <f t="shared" si="15"/>
        <v>30420</v>
      </c>
      <c r="I61" s="26">
        <f t="shared" si="15"/>
        <v>23570</v>
      </c>
      <c r="J61" s="26">
        <f t="shared" si="15"/>
        <v>33170</v>
      </c>
      <c r="K61" s="26">
        <f>K62</f>
        <v>34420</v>
      </c>
      <c r="L61" s="26">
        <f t="shared" ref="L61" si="16">L62</f>
        <v>25570</v>
      </c>
      <c r="M61" s="26">
        <f t="shared" ref="M61" si="17">M62</f>
        <v>33170</v>
      </c>
      <c r="N61" s="26">
        <f t="shared" ref="N61" si="18">N62</f>
        <v>21150</v>
      </c>
      <c r="O61" s="3"/>
      <c r="P61" s="1"/>
      <c r="Q61" s="1"/>
    </row>
    <row r="62" spans="1:23" s="27" customFormat="1" ht="43.5">
      <c r="A62" s="139" t="s">
        <v>136</v>
      </c>
      <c r="B62" s="26">
        <f>B63+B64+B65</f>
        <v>342100</v>
      </c>
      <c r="C62" s="26">
        <f t="shared" ref="C62:N62" si="19">C63+C64+C65</f>
        <v>0</v>
      </c>
      <c r="D62" s="26">
        <f t="shared" si="19"/>
        <v>31600</v>
      </c>
      <c r="E62" s="26">
        <f t="shared" si="19"/>
        <v>50990</v>
      </c>
      <c r="F62" s="26">
        <f t="shared" si="19"/>
        <v>24870</v>
      </c>
      <c r="G62" s="26">
        <f t="shared" si="19"/>
        <v>33170</v>
      </c>
      <c r="H62" s="26">
        <f t="shared" si="19"/>
        <v>30420</v>
      </c>
      <c r="I62" s="26">
        <f t="shared" si="19"/>
        <v>23570</v>
      </c>
      <c r="J62" s="26">
        <f t="shared" si="19"/>
        <v>33170</v>
      </c>
      <c r="K62" s="26">
        <f t="shared" si="19"/>
        <v>34420</v>
      </c>
      <c r="L62" s="26">
        <f t="shared" si="19"/>
        <v>25570</v>
      </c>
      <c r="M62" s="26">
        <f t="shared" si="19"/>
        <v>33170</v>
      </c>
      <c r="N62" s="26">
        <f t="shared" si="19"/>
        <v>21150</v>
      </c>
      <c r="O62" s="3"/>
      <c r="P62" s="1"/>
      <c r="Q62" s="1"/>
    </row>
    <row r="63" spans="1:23" s="27" customFormat="1">
      <c r="A63" s="137" t="s">
        <v>131</v>
      </c>
      <c r="B63" s="26">
        <v>171000</v>
      </c>
      <c r="C63" s="140">
        <v>0</v>
      </c>
      <c r="D63" s="140">
        <v>19600</v>
      </c>
      <c r="E63" s="140">
        <v>30000</v>
      </c>
      <c r="F63" s="140">
        <v>11300</v>
      </c>
      <c r="G63" s="140">
        <v>19600</v>
      </c>
      <c r="H63" s="140">
        <v>11000</v>
      </c>
      <c r="I63" s="140">
        <v>10000</v>
      </c>
      <c r="J63" s="140">
        <v>19600</v>
      </c>
      <c r="K63" s="140">
        <v>15000</v>
      </c>
      <c r="L63" s="140">
        <v>12000</v>
      </c>
      <c r="M63" s="140">
        <v>19600</v>
      </c>
      <c r="N63" s="140">
        <v>3300</v>
      </c>
      <c r="O63" s="3"/>
      <c r="P63" s="1"/>
      <c r="Q63" s="1"/>
    </row>
    <row r="64" spans="1:23" s="27" customFormat="1">
      <c r="A64" s="137" t="s">
        <v>134</v>
      </c>
      <c r="B64" s="26">
        <v>39100</v>
      </c>
      <c r="C64" s="140">
        <v>0</v>
      </c>
      <c r="D64" s="140">
        <v>0</v>
      </c>
      <c r="E64" s="140">
        <f>3140+5850</f>
        <v>8990</v>
      </c>
      <c r="F64" s="140">
        <v>1570</v>
      </c>
      <c r="G64" s="140">
        <v>1570</v>
      </c>
      <c r="H64" s="140">
        <f>1570+5850</f>
        <v>7420</v>
      </c>
      <c r="I64" s="140">
        <v>1570</v>
      </c>
      <c r="J64" s="140">
        <v>1570</v>
      </c>
      <c r="K64" s="140">
        <f>1570+5850</f>
        <v>7420</v>
      </c>
      <c r="L64" s="140">
        <v>1570</v>
      </c>
      <c r="M64" s="140">
        <v>1570</v>
      </c>
      <c r="N64" s="140">
        <v>5850</v>
      </c>
      <c r="O64" s="3"/>
      <c r="P64" s="1"/>
      <c r="Q64" s="1"/>
    </row>
    <row r="65" spans="1:23" s="27" customFormat="1">
      <c r="A65" s="137" t="s">
        <v>135</v>
      </c>
      <c r="B65" s="26">
        <v>132000</v>
      </c>
      <c r="C65" s="140">
        <v>0</v>
      </c>
      <c r="D65" s="140">
        <v>12000</v>
      </c>
      <c r="E65" s="140">
        <v>12000</v>
      </c>
      <c r="F65" s="140">
        <v>12000</v>
      </c>
      <c r="G65" s="140">
        <v>12000</v>
      </c>
      <c r="H65" s="140">
        <v>12000</v>
      </c>
      <c r="I65" s="140">
        <v>12000</v>
      </c>
      <c r="J65" s="140">
        <v>12000</v>
      </c>
      <c r="K65" s="140">
        <v>12000</v>
      </c>
      <c r="L65" s="140">
        <v>12000</v>
      </c>
      <c r="M65" s="140">
        <v>12000</v>
      </c>
      <c r="N65" s="140">
        <v>12000</v>
      </c>
      <c r="O65" s="3"/>
      <c r="P65" s="1"/>
      <c r="Q65" s="1"/>
    </row>
    <row r="66" spans="1:23" s="27" customFormat="1">
      <c r="A66" s="64" t="s">
        <v>150</v>
      </c>
      <c r="B66" s="26"/>
      <c r="C66" s="2"/>
      <c r="D66" s="19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1"/>
      <c r="Q66" s="1"/>
    </row>
    <row r="67" spans="1:23" s="27" customFormat="1">
      <c r="A67" s="61" t="s">
        <v>128</v>
      </c>
      <c r="B67" s="26">
        <v>527500</v>
      </c>
      <c r="C67" s="2">
        <v>0</v>
      </c>
      <c r="D67" s="19">
        <v>0</v>
      </c>
      <c r="E67" s="3">
        <v>0</v>
      </c>
      <c r="F67" s="3">
        <v>0</v>
      </c>
      <c r="G67" s="3">
        <v>0</v>
      </c>
      <c r="H67" s="3">
        <v>0</v>
      </c>
      <c r="I67" s="3">
        <v>22000</v>
      </c>
      <c r="J67" s="3">
        <v>52000</v>
      </c>
      <c r="K67" s="3">
        <v>150000</v>
      </c>
      <c r="L67" s="3">
        <v>150000</v>
      </c>
      <c r="M67" s="3">
        <v>130000</v>
      </c>
      <c r="N67" s="3">
        <v>23500</v>
      </c>
      <c r="O67" s="3"/>
      <c r="P67" s="1"/>
      <c r="Q67" s="1"/>
    </row>
    <row r="68" spans="1:23" s="78" customFormat="1">
      <c r="A68" s="83" t="s">
        <v>153</v>
      </c>
      <c r="B68" s="47">
        <f>B70+B81+B86+B95+B111+B112+B119+B122+B130+B134+B139</f>
        <v>4463100</v>
      </c>
      <c r="C68" s="47">
        <f t="shared" ref="C68:N68" si="20">C70+C81+C86+C95+C111+C112+C119+C122+C130+C134+C139</f>
        <v>85600</v>
      </c>
      <c r="D68" s="47">
        <f t="shared" si="20"/>
        <v>284190</v>
      </c>
      <c r="E68" s="47">
        <f t="shared" si="20"/>
        <v>580190</v>
      </c>
      <c r="F68" s="47">
        <f t="shared" si="20"/>
        <v>286020</v>
      </c>
      <c r="G68" s="47">
        <f t="shared" si="20"/>
        <v>277940</v>
      </c>
      <c r="H68" s="47">
        <f t="shared" si="20"/>
        <v>475960</v>
      </c>
      <c r="I68" s="47">
        <f t="shared" si="20"/>
        <v>517700</v>
      </c>
      <c r="J68" s="47">
        <f t="shared" si="20"/>
        <v>621120</v>
      </c>
      <c r="K68" s="47">
        <f t="shared" si="20"/>
        <v>298260</v>
      </c>
      <c r="L68" s="47">
        <f t="shared" si="20"/>
        <v>380870</v>
      </c>
      <c r="M68" s="47">
        <f t="shared" si="20"/>
        <v>391100</v>
      </c>
      <c r="N68" s="47">
        <f t="shared" si="20"/>
        <v>264150</v>
      </c>
      <c r="O68" s="145">
        <f>SUM(C68:N68)</f>
        <v>4463100</v>
      </c>
      <c r="P68" s="153"/>
      <c r="Q68" s="153"/>
      <c r="R68" s="27"/>
      <c r="S68" s="27"/>
      <c r="T68" s="27"/>
      <c r="U68" s="27"/>
      <c r="V68" s="27"/>
      <c r="W68" s="27"/>
    </row>
    <row r="69" spans="1:23" s="27" customFormat="1">
      <c r="A69" s="107" t="s">
        <v>63</v>
      </c>
      <c r="B69" s="108"/>
      <c r="C69" s="109"/>
      <c r="D69" s="110"/>
      <c r="E69" s="111"/>
      <c r="F69" s="111"/>
      <c r="G69" s="111"/>
      <c r="H69" s="111"/>
      <c r="I69" s="111"/>
      <c r="J69" s="111"/>
      <c r="K69" s="111"/>
      <c r="L69" s="111"/>
      <c r="M69" s="111"/>
      <c r="N69" s="111"/>
      <c r="O69" s="111"/>
      <c r="P69" s="153"/>
      <c r="Q69" s="153"/>
    </row>
    <row r="70" spans="1:23" s="72" customFormat="1">
      <c r="A70" s="67" t="s">
        <v>64</v>
      </c>
      <c r="B70" s="68">
        <f>B71+B72+B73+B74+B75+B76+B77+B78+B79+B80</f>
        <v>533300</v>
      </c>
      <c r="C70" s="69">
        <v>0</v>
      </c>
      <c r="D70" s="70">
        <v>0</v>
      </c>
      <c r="E70" s="71">
        <v>71700</v>
      </c>
      <c r="F70" s="71">
        <v>100000</v>
      </c>
      <c r="G70" s="71">
        <v>100000</v>
      </c>
      <c r="H70" s="71">
        <v>140000</v>
      </c>
      <c r="I70" s="71">
        <v>0</v>
      </c>
      <c r="J70" s="71">
        <v>20000</v>
      </c>
      <c r="K70" s="71">
        <v>0</v>
      </c>
      <c r="L70" s="71">
        <v>100000</v>
      </c>
      <c r="M70" s="71">
        <v>0</v>
      </c>
      <c r="N70" s="71">
        <v>1600</v>
      </c>
      <c r="O70" s="71">
        <f>SUM(C70:N70)</f>
        <v>533300</v>
      </c>
      <c r="P70" s="153"/>
      <c r="Q70" s="153"/>
      <c r="R70" s="27"/>
      <c r="S70" s="27"/>
      <c r="T70" s="27"/>
      <c r="U70" s="27"/>
      <c r="V70" s="27"/>
      <c r="W70" s="27"/>
    </row>
    <row r="71" spans="1:23" s="27" customFormat="1">
      <c r="A71" s="61" t="s">
        <v>65</v>
      </c>
      <c r="B71" s="26"/>
      <c r="C71" s="2"/>
      <c r="D71" s="19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1"/>
      <c r="Q71" s="1"/>
    </row>
    <row r="72" spans="1:23" s="27" customFormat="1">
      <c r="A72" s="61" t="s">
        <v>66</v>
      </c>
      <c r="B72" s="26">
        <v>137700</v>
      </c>
      <c r="C72" s="2"/>
      <c r="D72" s="19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1"/>
      <c r="Q72" s="1"/>
    </row>
    <row r="73" spans="1:23" s="27" customFormat="1">
      <c r="A73" s="61" t="s">
        <v>67</v>
      </c>
      <c r="B73" s="26"/>
      <c r="C73" s="2"/>
      <c r="D73" s="19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1"/>
      <c r="Q73" s="1"/>
    </row>
    <row r="74" spans="1:23" s="27" customFormat="1">
      <c r="A74" s="61" t="s">
        <v>68</v>
      </c>
      <c r="B74" s="26"/>
      <c r="C74" s="2"/>
      <c r="D74" s="19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1"/>
      <c r="Q74" s="1"/>
    </row>
    <row r="75" spans="1:23" s="27" customFormat="1">
      <c r="A75" s="61" t="s">
        <v>69</v>
      </c>
      <c r="B75" s="26">
        <v>238100</v>
      </c>
      <c r="C75" s="2"/>
      <c r="D75" s="19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1"/>
      <c r="Q75" s="1"/>
    </row>
    <row r="76" spans="1:23" s="27" customFormat="1">
      <c r="A76" s="61" t="s">
        <v>70</v>
      </c>
      <c r="B76" s="26"/>
      <c r="C76" s="2"/>
      <c r="D76" s="19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1"/>
      <c r="Q76" s="1"/>
    </row>
    <row r="77" spans="1:23" s="27" customFormat="1">
      <c r="A77" s="61" t="s">
        <v>71</v>
      </c>
      <c r="B77" s="26"/>
      <c r="C77" s="2"/>
      <c r="D77" s="19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1"/>
      <c r="Q77" s="1"/>
    </row>
    <row r="78" spans="1:23" s="27" customFormat="1">
      <c r="A78" s="61" t="s">
        <v>72</v>
      </c>
      <c r="B78" s="26">
        <v>33000</v>
      </c>
      <c r="C78" s="2"/>
      <c r="D78" s="19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1"/>
      <c r="Q78" s="1"/>
    </row>
    <row r="79" spans="1:23" s="27" customFormat="1">
      <c r="A79" s="61" t="s">
        <v>73</v>
      </c>
      <c r="B79" s="26">
        <v>65900</v>
      </c>
      <c r="C79" s="2"/>
      <c r="D79" s="19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1"/>
      <c r="Q79" s="1"/>
    </row>
    <row r="80" spans="1:23" s="27" customFormat="1">
      <c r="A80" s="61" t="s">
        <v>74</v>
      </c>
      <c r="B80" s="26">
        <v>58600</v>
      </c>
      <c r="C80" s="2"/>
      <c r="D80" s="19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1"/>
      <c r="Q80" s="1"/>
    </row>
    <row r="81" spans="1:23" s="72" customFormat="1">
      <c r="A81" s="67" t="s">
        <v>75</v>
      </c>
      <c r="B81" s="68">
        <f>B82+B83+B84+B85</f>
        <v>656300</v>
      </c>
      <c r="C81" s="69">
        <v>0</v>
      </c>
      <c r="D81" s="70">
        <v>160000</v>
      </c>
      <c r="E81" s="71">
        <v>61600</v>
      </c>
      <c r="F81" s="71">
        <v>0</v>
      </c>
      <c r="G81" s="71">
        <v>0</v>
      </c>
      <c r="H81" s="71">
        <v>62700</v>
      </c>
      <c r="I81" s="71">
        <v>0</v>
      </c>
      <c r="J81" s="71">
        <v>252000</v>
      </c>
      <c r="K81" s="71"/>
      <c r="L81" s="71">
        <v>0</v>
      </c>
      <c r="M81" s="71">
        <v>60000</v>
      </c>
      <c r="N81" s="71">
        <v>60000</v>
      </c>
      <c r="O81" s="71">
        <f>SUM(C81:N81)</f>
        <v>656300</v>
      </c>
      <c r="P81" s="117"/>
      <c r="Q81" s="117"/>
      <c r="R81" s="27"/>
      <c r="S81" s="27"/>
      <c r="T81" s="27"/>
      <c r="U81" s="27"/>
      <c r="V81" s="27"/>
      <c r="W81" s="27"/>
    </row>
    <row r="82" spans="1:23" s="27" customFormat="1">
      <c r="A82" s="61" t="s">
        <v>76</v>
      </c>
      <c r="B82" s="26">
        <v>254100</v>
      </c>
      <c r="C82" s="2"/>
      <c r="D82" s="19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117"/>
      <c r="Q82" s="117"/>
    </row>
    <row r="83" spans="1:23" s="27" customFormat="1">
      <c r="A83" s="61" t="s">
        <v>77</v>
      </c>
      <c r="B83" s="26">
        <v>150000</v>
      </c>
      <c r="C83" s="2"/>
      <c r="D83" s="19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117"/>
      <c r="Q83" s="117"/>
    </row>
    <row r="84" spans="1:23" s="27" customFormat="1">
      <c r="A84" s="61" t="s">
        <v>78</v>
      </c>
      <c r="B84" s="26">
        <v>158600</v>
      </c>
      <c r="C84" s="2"/>
      <c r="D84" s="19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117"/>
      <c r="Q84" s="117"/>
    </row>
    <row r="85" spans="1:23" s="27" customFormat="1">
      <c r="A85" s="61" t="s">
        <v>77</v>
      </c>
      <c r="B85" s="26">
        <v>93600</v>
      </c>
      <c r="C85" s="2"/>
      <c r="D85" s="19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117"/>
      <c r="Q85" s="117"/>
    </row>
    <row r="86" spans="1:23" s="72" customFormat="1">
      <c r="A86" s="67" t="s">
        <v>79</v>
      </c>
      <c r="B86" s="68">
        <f>B87+B88+B89+B90+B91+B92+B93+B94</f>
        <v>510300</v>
      </c>
      <c r="C86" s="69">
        <v>0</v>
      </c>
      <c r="D86" s="70">
        <v>0</v>
      </c>
      <c r="E86" s="71">
        <v>200000</v>
      </c>
      <c r="F86" s="71">
        <v>60000</v>
      </c>
      <c r="G86" s="71">
        <v>0</v>
      </c>
      <c r="H86" s="71">
        <v>0</v>
      </c>
      <c r="I86" s="71">
        <v>100000</v>
      </c>
      <c r="J86" s="71">
        <v>0</v>
      </c>
      <c r="K86" s="71">
        <v>50000</v>
      </c>
      <c r="L86" s="71">
        <v>50000</v>
      </c>
      <c r="M86" s="71">
        <v>50300</v>
      </c>
      <c r="N86" s="71">
        <v>0</v>
      </c>
      <c r="O86" s="71">
        <f>SUM(C86:N86)</f>
        <v>510300</v>
      </c>
      <c r="P86" s="117"/>
      <c r="Q86" s="117"/>
      <c r="R86" s="27"/>
      <c r="S86" s="27"/>
      <c r="T86" s="27"/>
      <c r="U86" s="27"/>
      <c r="V86" s="27"/>
      <c r="W86" s="27"/>
    </row>
    <row r="87" spans="1:23" s="27" customFormat="1">
      <c r="A87" s="61" t="s">
        <v>65</v>
      </c>
      <c r="B87" s="26"/>
      <c r="C87" s="2"/>
      <c r="D87" s="19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117"/>
      <c r="Q87" s="117"/>
    </row>
    <row r="88" spans="1:23" s="27" customFormat="1">
      <c r="A88" s="61" t="s">
        <v>80</v>
      </c>
      <c r="B88" s="26"/>
      <c r="C88" s="2"/>
      <c r="D88" s="19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1"/>
      <c r="Q88" s="1"/>
    </row>
    <row r="89" spans="1:23" s="27" customFormat="1">
      <c r="A89" s="61" t="s">
        <v>81</v>
      </c>
      <c r="B89" s="26">
        <v>433400</v>
      </c>
      <c r="C89" s="2"/>
      <c r="D89" s="19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1"/>
      <c r="Q89" s="1"/>
    </row>
    <row r="90" spans="1:23" s="27" customFormat="1">
      <c r="A90" s="61" t="s">
        <v>82</v>
      </c>
      <c r="B90" s="26"/>
      <c r="C90" s="2"/>
      <c r="D90" s="19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1"/>
      <c r="Q90" s="1"/>
    </row>
    <row r="91" spans="1:23" s="27" customFormat="1">
      <c r="A91" s="61" t="s">
        <v>83</v>
      </c>
      <c r="B91" s="26"/>
      <c r="C91" s="2"/>
      <c r="D91" s="19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1"/>
      <c r="Q91" s="1"/>
    </row>
    <row r="92" spans="1:23" s="27" customFormat="1">
      <c r="A92" s="61" t="s">
        <v>84</v>
      </c>
      <c r="B92" s="26"/>
      <c r="C92" s="2"/>
      <c r="D92" s="19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1"/>
      <c r="Q92" s="1"/>
    </row>
    <row r="93" spans="1:23" s="27" customFormat="1">
      <c r="A93" s="61" t="s">
        <v>85</v>
      </c>
      <c r="B93" s="26">
        <v>76900</v>
      </c>
      <c r="C93" s="2"/>
      <c r="D93" s="19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1"/>
      <c r="Q93" s="1"/>
    </row>
    <row r="94" spans="1:23" s="27" customFormat="1">
      <c r="A94" s="61" t="s">
        <v>86</v>
      </c>
      <c r="B94" s="26"/>
      <c r="C94" s="2"/>
      <c r="D94" s="19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1"/>
      <c r="Q94" s="1"/>
    </row>
    <row r="95" spans="1:23" s="72" customFormat="1">
      <c r="A95" s="67" t="s">
        <v>87</v>
      </c>
      <c r="B95" s="68">
        <v>248900</v>
      </c>
      <c r="C95" s="69">
        <v>0</v>
      </c>
      <c r="D95" s="70">
        <v>23790</v>
      </c>
      <c r="E95" s="71">
        <v>23790</v>
      </c>
      <c r="F95" s="71">
        <v>25620</v>
      </c>
      <c r="G95" s="71">
        <v>27540</v>
      </c>
      <c r="H95" s="71">
        <v>21960</v>
      </c>
      <c r="I95" s="71">
        <v>19300</v>
      </c>
      <c r="J95" s="71">
        <v>25620</v>
      </c>
      <c r="K95" s="71">
        <v>21960</v>
      </c>
      <c r="L95" s="71">
        <v>16470</v>
      </c>
      <c r="M95" s="71">
        <v>18300</v>
      </c>
      <c r="N95" s="71">
        <v>24550</v>
      </c>
      <c r="O95" s="71">
        <f>SUM(C95:N95)</f>
        <v>248900</v>
      </c>
      <c r="P95" s="153">
        <f>B95-O95</f>
        <v>0</v>
      </c>
      <c r="Q95" s="117"/>
      <c r="R95" s="27"/>
      <c r="S95" s="27"/>
      <c r="T95" s="27"/>
      <c r="U95" s="27"/>
      <c r="V95" s="27"/>
      <c r="W95" s="27"/>
    </row>
    <row r="96" spans="1:23" s="27" customFormat="1">
      <c r="A96" s="61" t="s">
        <v>88</v>
      </c>
      <c r="B96" s="26"/>
      <c r="C96" s="2"/>
      <c r="D96" s="19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1"/>
      <c r="Q96" s="1"/>
    </row>
    <row r="97" spans="1:23" s="27" customFormat="1">
      <c r="A97" s="61" t="s">
        <v>89</v>
      </c>
      <c r="B97" s="26"/>
      <c r="C97" s="2"/>
      <c r="D97" s="19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1"/>
      <c r="Q97" s="1"/>
    </row>
    <row r="98" spans="1:23" s="27" customFormat="1">
      <c r="A98" s="61" t="s">
        <v>90</v>
      </c>
      <c r="B98" s="26"/>
      <c r="C98" s="2"/>
      <c r="D98" s="19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1"/>
      <c r="Q98" s="1"/>
    </row>
    <row r="99" spans="1:23" s="27" customFormat="1">
      <c r="A99" s="61" t="s">
        <v>91</v>
      </c>
      <c r="B99" s="26"/>
      <c r="C99" s="2"/>
      <c r="D99" s="19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1"/>
      <c r="Q99" s="1"/>
    </row>
    <row r="100" spans="1:23" s="27" customFormat="1">
      <c r="A100" s="61" t="s">
        <v>92</v>
      </c>
      <c r="B100" s="26"/>
      <c r="C100" s="2"/>
      <c r="D100" s="19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1"/>
      <c r="Q100" s="1"/>
    </row>
    <row r="101" spans="1:23" s="27" customFormat="1">
      <c r="A101" s="61" t="s">
        <v>93</v>
      </c>
      <c r="B101" s="26"/>
      <c r="C101" s="2"/>
      <c r="D101" s="19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1"/>
      <c r="Q101" s="1"/>
    </row>
    <row r="102" spans="1:23" s="27" customFormat="1">
      <c r="A102" s="61" t="s">
        <v>94</v>
      </c>
      <c r="B102" s="26"/>
      <c r="C102" s="2"/>
      <c r="D102" s="19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1"/>
      <c r="Q102" s="1"/>
    </row>
    <row r="103" spans="1:23" s="27" customFormat="1">
      <c r="A103" s="61" t="s">
        <v>95</v>
      </c>
      <c r="B103" s="26"/>
      <c r="C103" s="2"/>
      <c r="D103" s="19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1"/>
      <c r="Q103" s="1"/>
    </row>
    <row r="104" spans="1:23" s="27" customFormat="1">
      <c r="A104" s="61" t="s">
        <v>69</v>
      </c>
      <c r="B104" s="26"/>
      <c r="C104" s="2"/>
      <c r="D104" s="19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1"/>
      <c r="Q104" s="1"/>
    </row>
    <row r="105" spans="1:23" s="27" customFormat="1">
      <c r="A105" s="61" t="s">
        <v>96</v>
      </c>
      <c r="B105" s="26"/>
      <c r="C105" s="2"/>
      <c r="D105" s="19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1"/>
      <c r="Q105" s="1"/>
    </row>
    <row r="106" spans="1:23" s="27" customFormat="1">
      <c r="A106" s="61" t="s">
        <v>97</v>
      </c>
      <c r="B106" s="26"/>
      <c r="C106" s="2"/>
      <c r="D106" s="19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1"/>
      <c r="Q106" s="1"/>
    </row>
    <row r="107" spans="1:23" s="27" customFormat="1">
      <c r="A107" s="61" t="s">
        <v>98</v>
      </c>
      <c r="B107" s="26"/>
      <c r="C107" s="2"/>
      <c r="D107" s="19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1"/>
      <c r="Q107" s="1"/>
    </row>
    <row r="108" spans="1:23" s="27" customFormat="1">
      <c r="A108" s="61" t="s">
        <v>99</v>
      </c>
      <c r="B108" s="26"/>
      <c r="C108" s="2"/>
      <c r="D108" s="19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1"/>
      <c r="Q108" s="1"/>
    </row>
    <row r="109" spans="1:23" s="27" customFormat="1">
      <c r="A109" s="61" t="s">
        <v>100</v>
      </c>
      <c r="B109" s="26"/>
      <c r="C109" s="2"/>
      <c r="D109" s="19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1"/>
      <c r="Q109" s="1"/>
    </row>
    <row r="110" spans="1:23" s="27" customFormat="1">
      <c r="A110" s="61" t="s">
        <v>101</v>
      </c>
      <c r="B110" s="26"/>
      <c r="C110" s="2"/>
      <c r="D110" s="19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1"/>
      <c r="Q110" s="1"/>
    </row>
    <row r="111" spans="1:23" s="72" customFormat="1" ht="108.75">
      <c r="A111" s="73" t="s">
        <v>102</v>
      </c>
      <c r="B111" s="74">
        <v>940800</v>
      </c>
      <c r="C111" s="70">
        <v>78400</v>
      </c>
      <c r="D111" s="70">
        <v>78400</v>
      </c>
      <c r="E111" s="71">
        <v>78400</v>
      </c>
      <c r="F111" s="71">
        <v>78400</v>
      </c>
      <c r="G111" s="71">
        <v>78400</v>
      </c>
      <c r="H111" s="71">
        <v>78400</v>
      </c>
      <c r="I111" s="71">
        <v>78400</v>
      </c>
      <c r="J111" s="71">
        <v>78400</v>
      </c>
      <c r="K111" s="71">
        <v>78400</v>
      </c>
      <c r="L111" s="71">
        <v>78400</v>
      </c>
      <c r="M111" s="71">
        <v>78400</v>
      </c>
      <c r="N111" s="71">
        <v>78400</v>
      </c>
      <c r="O111" s="71">
        <f>SUM(C111:N111)</f>
        <v>940800</v>
      </c>
      <c r="P111" s="117"/>
      <c r="Q111" s="117"/>
      <c r="R111" s="27"/>
      <c r="S111" s="27"/>
      <c r="T111" s="27"/>
      <c r="U111" s="27"/>
      <c r="V111" s="27"/>
      <c r="W111" s="27"/>
    </row>
    <row r="112" spans="1:23" s="72" customFormat="1">
      <c r="A112" s="67" t="s">
        <v>103</v>
      </c>
      <c r="B112" s="68">
        <f>B113+B114+B115+B116+B117+B118</f>
        <v>372000</v>
      </c>
      <c r="C112" s="69">
        <v>0</v>
      </c>
      <c r="D112" s="70">
        <v>0</v>
      </c>
      <c r="E112" s="71">
        <v>102700</v>
      </c>
      <c r="F112" s="71">
        <v>0</v>
      </c>
      <c r="G112" s="71">
        <v>0</v>
      </c>
      <c r="H112" s="71">
        <v>21700</v>
      </c>
      <c r="I112" s="71">
        <v>24000</v>
      </c>
      <c r="J112" s="71">
        <v>74000</v>
      </c>
      <c r="K112" s="71">
        <v>54000</v>
      </c>
      <c r="L112" s="71">
        <v>34000</v>
      </c>
      <c r="M112" s="71">
        <v>34000</v>
      </c>
      <c r="N112" s="71">
        <v>27600</v>
      </c>
      <c r="O112" s="71">
        <f>SUM(C112:N112)</f>
        <v>372000</v>
      </c>
      <c r="P112" s="117"/>
      <c r="Q112" s="117"/>
      <c r="R112" s="27"/>
      <c r="S112" s="27"/>
      <c r="T112" s="27"/>
      <c r="U112" s="27"/>
      <c r="V112" s="27"/>
      <c r="W112" s="27"/>
    </row>
    <row r="113" spans="1:23" s="27" customFormat="1">
      <c r="A113" s="61" t="s">
        <v>98</v>
      </c>
      <c r="B113" s="26"/>
      <c r="C113" s="2"/>
      <c r="D113" s="19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1"/>
      <c r="Q113" s="1"/>
    </row>
    <row r="114" spans="1:23" s="27" customFormat="1">
      <c r="A114" s="61" t="s">
        <v>99</v>
      </c>
      <c r="B114" s="26">
        <v>106300</v>
      </c>
      <c r="C114" s="2"/>
      <c r="D114" s="19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1"/>
      <c r="Q114" s="1"/>
    </row>
    <row r="115" spans="1:23" s="27" customFormat="1">
      <c r="A115" s="61" t="s">
        <v>104</v>
      </c>
      <c r="B115" s="26"/>
      <c r="C115" s="2"/>
      <c r="D115" s="19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1"/>
      <c r="Q115" s="1"/>
    </row>
    <row r="116" spans="1:23" s="27" customFormat="1">
      <c r="A116" s="61" t="s">
        <v>105</v>
      </c>
      <c r="B116" s="26">
        <v>102700</v>
      </c>
      <c r="C116" s="2"/>
      <c r="D116" s="19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1"/>
      <c r="Q116" s="1"/>
    </row>
    <row r="117" spans="1:23" s="27" customFormat="1">
      <c r="A117" s="61" t="s">
        <v>106</v>
      </c>
      <c r="B117" s="26">
        <v>19000</v>
      </c>
      <c r="C117" s="2"/>
      <c r="D117" s="19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1"/>
      <c r="Q117" s="1"/>
    </row>
    <row r="118" spans="1:23" s="27" customFormat="1">
      <c r="A118" s="61" t="s">
        <v>107</v>
      </c>
      <c r="B118" s="26">
        <v>144000</v>
      </c>
      <c r="C118" s="2"/>
      <c r="D118" s="19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1"/>
      <c r="Q118" s="1"/>
    </row>
    <row r="119" spans="1:23" s="72" customFormat="1">
      <c r="A119" s="67" t="s">
        <v>108</v>
      </c>
      <c r="B119" s="68">
        <f>B120+B121</f>
        <v>217200</v>
      </c>
      <c r="C119" s="69">
        <v>7200</v>
      </c>
      <c r="D119" s="70">
        <v>22000</v>
      </c>
      <c r="E119" s="71">
        <v>22000</v>
      </c>
      <c r="F119" s="71">
        <v>22000</v>
      </c>
      <c r="G119" s="71">
        <v>22000</v>
      </c>
      <c r="H119" s="71">
        <v>22000</v>
      </c>
      <c r="I119" s="71">
        <v>11000</v>
      </c>
      <c r="J119" s="71">
        <v>1100</v>
      </c>
      <c r="K119" s="71">
        <v>21000</v>
      </c>
      <c r="L119" s="71">
        <v>31000</v>
      </c>
      <c r="M119" s="71">
        <v>24900</v>
      </c>
      <c r="N119" s="71">
        <v>11000</v>
      </c>
      <c r="O119" s="71">
        <f>SUM(C119:N119)</f>
        <v>217200</v>
      </c>
      <c r="P119" s="117"/>
      <c r="Q119" s="117"/>
      <c r="R119" s="27"/>
      <c r="S119" s="27"/>
      <c r="T119" s="27"/>
      <c r="U119" s="27"/>
      <c r="V119" s="27"/>
      <c r="W119" s="27"/>
    </row>
    <row r="120" spans="1:23" s="27" customFormat="1">
      <c r="A120" s="61" t="s">
        <v>109</v>
      </c>
      <c r="B120" s="26">
        <v>73200</v>
      </c>
      <c r="C120" s="2"/>
      <c r="D120" s="19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117"/>
      <c r="Q120" s="117"/>
    </row>
    <row r="121" spans="1:23" s="27" customFormat="1">
      <c r="A121" s="61" t="s">
        <v>110</v>
      </c>
      <c r="B121" s="26">
        <v>144000</v>
      </c>
      <c r="C121" s="2"/>
      <c r="D121" s="19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117"/>
      <c r="Q121" s="117"/>
    </row>
    <row r="122" spans="1:23" s="72" customFormat="1">
      <c r="A122" s="67" t="s">
        <v>111</v>
      </c>
      <c r="B122" s="68">
        <f>B124+B127</f>
        <v>529200</v>
      </c>
      <c r="C122" s="69">
        <v>0</v>
      </c>
      <c r="D122" s="70">
        <v>0</v>
      </c>
      <c r="E122" s="71">
        <v>0</v>
      </c>
      <c r="F122" s="71">
        <v>0</v>
      </c>
      <c r="G122" s="71">
        <v>0</v>
      </c>
      <c r="H122" s="71">
        <v>100000</v>
      </c>
      <c r="I122" s="71">
        <v>200000</v>
      </c>
      <c r="J122" s="71">
        <v>100000</v>
      </c>
      <c r="K122" s="71"/>
      <c r="L122" s="71">
        <v>10000</v>
      </c>
      <c r="M122" s="71">
        <v>69200</v>
      </c>
      <c r="N122" s="71">
        <v>50000</v>
      </c>
      <c r="O122" s="71">
        <f>SUM(C122:N122)</f>
        <v>529200</v>
      </c>
      <c r="P122" s="153">
        <f>B122-O122</f>
        <v>0</v>
      </c>
      <c r="Q122" s="117"/>
      <c r="R122" s="27"/>
      <c r="S122" s="27"/>
      <c r="T122" s="27"/>
      <c r="U122" s="27"/>
      <c r="V122" s="27"/>
      <c r="W122" s="27"/>
    </row>
    <row r="123" spans="1:23" s="27" customFormat="1">
      <c r="A123" s="61" t="s">
        <v>112</v>
      </c>
      <c r="B123" s="26"/>
      <c r="C123" s="2"/>
      <c r="D123" s="19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1"/>
      <c r="Q123" s="1"/>
    </row>
    <row r="124" spans="1:23" s="27" customFormat="1">
      <c r="A124" s="61" t="s">
        <v>90</v>
      </c>
      <c r="B124" s="26">
        <v>465500</v>
      </c>
      <c r="C124" s="2"/>
      <c r="D124" s="19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1"/>
      <c r="Q124" s="1"/>
    </row>
    <row r="125" spans="1:23" s="27" customFormat="1">
      <c r="A125" s="61" t="s">
        <v>113</v>
      </c>
      <c r="B125" s="26"/>
      <c r="C125" s="2"/>
      <c r="D125" s="19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1"/>
      <c r="Q125" s="1"/>
    </row>
    <row r="126" spans="1:23" s="27" customFormat="1">
      <c r="A126" s="61" t="s">
        <v>106</v>
      </c>
      <c r="B126" s="26"/>
      <c r="C126" s="2"/>
      <c r="D126" s="19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1"/>
      <c r="Q126" s="1"/>
    </row>
    <row r="127" spans="1:23" s="27" customFormat="1">
      <c r="A127" s="61" t="s">
        <v>114</v>
      </c>
      <c r="B127" s="26">
        <v>63700</v>
      </c>
      <c r="C127" s="2"/>
      <c r="D127" s="19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1"/>
      <c r="Q127" s="1"/>
    </row>
    <row r="128" spans="1:23" s="27" customFormat="1">
      <c r="A128" s="61" t="s">
        <v>115</v>
      </c>
      <c r="B128" s="26"/>
      <c r="C128" s="2"/>
      <c r="D128" s="19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1"/>
      <c r="Q128" s="1"/>
    </row>
    <row r="129" spans="1:23" s="27" customFormat="1">
      <c r="A129" s="62" t="s">
        <v>116</v>
      </c>
      <c r="B129" s="26"/>
      <c r="C129" s="2"/>
      <c r="D129" s="19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1"/>
      <c r="Q129" s="1"/>
    </row>
    <row r="130" spans="1:23" s="72" customFormat="1">
      <c r="A130" s="75" t="s">
        <v>117</v>
      </c>
      <c r="B130" s="68">
        <f>B131+B132+B133</f>
        <v>110900</v>
      </c>
      <c r="C130" s="69">
        <v>0</v>
      </c>
      <c r="D130" s="70">
        <v>0</v>
      </c>
      <c r="E130" s="71">
        <v>0</v>
      </c>
      <c r="F130" s="71">
        <v>0</v>
      </c>
      <c r="G130" s="71">
        <v>0</v>
      </c>
      <c r="H130" s="71">
        <v>0</v>
      </c>
      <c r="I130" s="71">
        <v>35000</v>
      </c>
      <c r="J130" s="71">
        <v>20000</v>
      </c>
      <c r="K130" s="71">
        <v>22900</v>
      </c>
      <c r="L130" s="71">
        <v>11000</v>
      </c>
      <c r="M130" s="71">
        <v>11000</v>
      </c>
      <c r="N130" s="71">
        <v>11000</v>
      </c>
      <c r="O130" s="71">
        <f>SUM(C130:N130)</f>
        <v>110900</v>
      </c>
      <c r="P130" s="117"/>
      <c r="Q130" s="117"/>
      <c r="R130" s="27"/>
      <c r="S130" s="27"/>
      <c r="T130" s="27"/>
      <c r="U130" s="27"/>
      <c r="V130" s="27"/>
      <c r="W130" s="27"/>
    </row>
    <row r="131" spans="1:23" s="27" customFormat="1">
      <c r="A131" s="61" t="s">
        <v>118</v>
      </c>
      <c r="B131" s="26">
        <v>65900</v>
      </c>
      <c r="C131" s="2"/>
      <c r="D131" s="19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1"/>
      <c r="Q131" s="1"/>
    </row>
    <row r="132" spans="1:23" s="27" customFormat="1">
      <c r="A132" s="61" t="s">
        <v>80</v>
      </c>
      <c r="B132" s="26"/>
      <c r="C132" s="2"/>
      <c r="D132" s="19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1"/>
      <c r="Q132" s="1"/>
    </row>
    <row r="133" spans="1:23" s="27" customFormat="1">
      <c r="A133" s="61" t="s">
        <v>119</v>
      </c>
      <c r="B133" s="26">
        <v>45000</v>
      </c>
      <c r="C133" s="2"/>
      <c r="D133" s="19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1"/>
      <c r="Q133" s="1"/>
    </row>
    <row r="134" spans="1:23" s="72" customFormat="1">
      <c r="A134" s="67" t="s">
        <v>120</v>
      </c>
      <c r="B134" s="68">
        <v>304200</v>
      </c>
      <c r="C134" s="69">
        <v>0</v>
      </c>
      <c r="D134" s="70">
        <v>0</v>
      </c>
      <c r="E134" s="71">
        <v>0</v>
      </c>
      <c r="F134" s="71">
        <v>0</v>
      </c>
      <c r="G134" s="71">
        <v>50000</v>
      </c>
      <c r="H134" s="71">
        <v>9200</v>
      </c>
      <c r="I134" s="71">
        <v>50000</v>
      </c>
      <c r="J134" s="71">
        <v>50000</v>
      </c>
      <c r="K134" s="71">
        <v>50000</v>
      </c>
      <c r="L134" s="71">
        <v>50000</v>
      </c>
      <c r="M134" s="71">
        <v>45000</v>
      </c>
      <c r="N134" s="71">
        <v>0</v>
      </c>
      <c r="O134" s="71">
        <f>SUM(C134:N134)</f>
        <v>304200</v>
      </c>
      <c r="P134" s="117"/>
      <c r="Q134" s="117"/>
      <c r="R134" s="27"/>
      <c r="S134" s="27"/>
      <c r="T134" s="27"/>
      <c r="U134" s="27"/>
      <c r="V134" s="27"/>
      <c r="W134" s="27"/>
    </row>
    <row r="135" spans="1:23" s="27" customFormat="1">
      <c r="A135" s="63" t="s">
        <v>121</v>
      </c>
      <c r="B135" s="26"/>
      <c r="C135" s="2"/>
      <c r="D135" s="19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117"/>
      <c r="Q135" s="117"/>
    </row>
    <row r="136" spans="1:23" s="27" customFormat="1">
      <c r="A136" s="63" t="s">
        <v>122</v>
      </c>
      <c r="B136" s="26"/>
      <c r="C136" s="2"/>
      <c r="D136" s="19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117"/>
      <c r="Q136" s="117"/>
    </row>
    <row r="137" spans="1:23" s="27" customFormat="1">
      <c r="A137" s="63" t="s">
        <v>123</v>
      </c>
      <c r="B137" s="26"/>
      <c r="C137" s="2"/>
      <c r="D137" s="19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117"/>
      <c r="Q137" s="117"/>
    </row>
    <row r="138" spans="1:23" s="27" customFormat="1">
      <c r="A138" s="63" t="s">
        <v>124</v>
      </c>
      <c r="B138" s="26"/>
      <c r="C138" s="2"/>
      <c r="D138" s="19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117"/>
      <c r="Q138" s="117"/>
    </row>
    <row r="139" spans="1:23" s="27" customFormat="1">
      <c r="A139" s="112" t="s">
        <v>125</v>
      </c>
      <c r="B139" s="108">
        <v>40000</v>
      </c>
      <c r="C139" s="109">
        <v>0</v>
      </c>
      <c r="D139" s="110">
        <v>0</v>
      </c>
      <c r="E139" s="111">
        <v>20000</v>
      </c>
      <c r="F139" s="111">
        <v>0</v>
      </c>
      <c r="G139" s="111">
        <v>0</v>
      </c>
      <c r="H139" s="111">
        <v>20000</v>
      </c>
      <c r="I139" s="111">
        <v>0</v>
      </c>
      <c r="J139" s="111">
        <v>0</v>
      </c>
      <c r="K139" s="111">
        <v>0</v>
      </c>
      <c r="L139" s="111">
        <v>0</v>
      </c>
      <c r="M139" s="111">
        <v>0</v>
      </c>
      <c r="N139" s="111">
        <v>0</v>
      </c>
      <c r="O139" s="111"/>
      <c r="P139" s="117"/>
      <c r="Q139" s="117"/>
    </row>
    <row r="140" spans="1:23" s="27" customFormat="1">
      <c r="A140" s="76" t="s">
        <v>126</v>
      </c>
      <c r="B140" s="26"/>
      <c r="C140" s="2"/>
      <c r="D140" s="19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117"/>
      <c r="Q140" s="117"/>
    </row>
    <row r="141" spans="1:23" s="78" customFormat="1">
      <c r="A141" s="92" t="s">
        <v>155</v>
      </c>
      <c r="B141" s="77">
        <f>B142</f>
        <v>336800</v>
      </c>
      <c r="C141" s="77">
        <f t="shared" ref="C141:N141" si="21">C142</f>
        <v>0</v>
      </c>
      <c r="D141" s="77">
        <f t="shared" si="21"/>
        <v>9982</v>
      </c>
      <c r="E141" s="77">
        <f t="shared" si="21"/>
        <v>18700</v>
      </c>
      <c r="F141" s="77">
        <f t="shared" si="21"/>
        <v>23000</v>
      </c>
      <c r="G141" s="77">
        <f t="shared" si="21"/>
        <v>23000</v>
      </c>
      <c r="H141" s="77">
        <f t="shared" si="21"/>
        <v>47000</v>
      </c>
      <c r="I141" s="77">
        <f t="shared" si="21"/>
        <v>49000</v>
      </c>
      <c r="J141" s="77">
        <f t="shared" si="21"/>
        <v>16000</v>
      </c>
      <c r="K141" s="77">
        <f t="shared" si="21"/>
        <v>37000</v>
      </c>
      <c r="L141" s="77">
        <f t="shared" si="21"/>
        <v>39000</v>
      </c>
      <c r="M141" s="77">
        <f t="shared" si="21"/>
        <v>42118</v>
      </c>
      <c r="N141" s="77">
        <f t="shared" si="21"/>
        <v>32000</v>
      </c>
      <c r="O141" s="48">
        <f>SUM(C141:N141)</f>
        <v>336800</v>
      </c>
      <c r="P141" s="117"/>
      <c r="Q141" s="117"/>
      <c r="R141" s="27"/>
      <c r="S141" s="27"/>
      <c r="T141" s="27"/>
      <c r="U141" s="27"/>
      <c r="V141" s="27"/>
      <c r="W141" s="27"/>
    </row>
    <row r="142" spans="1:23" s="80" customFormat="1" ht="40.5" customHeight="1">
      <c r="A142" s="115" t="s">
        <v>147</v>
      </c>
      <c r="B142" s="26">
        <v>336800</v>
      </c>
      <c r="C142" s="3">
        <v>0</v>
      </c>
      <c r="D142" s="3">
        <v>9982</v>
      </c>
      <c r="E142" s="3">
        <v>18700</v>
      </c>
      <c r="F142" s="3">
        <v>23000</v>
      </c>
      <c r="G142" s="3">
        <v>23000</v>
      </c>
      <c r="H142" s="3">
        <v>47000</v>
      </c>
      <c r="I142" s="3">
        <v>49000</v>
      </c>
      <c r="J142" s="3">
        <v>16000</v>
      </c>
      <c r="K142" s="3">
        <v>37000</v>
      </c>
      <c r="L142" s="3">
        <v>39000</v>
      </c>
      <c r="M142" s="3">
        <v>42118</v>
      </c>
      <c r="N142" s="3">
        <v>32000</v>
      </c>
      <c r="O142" s="3"/>
      <c r="P142" s="1"/>
      <c r="Q142" s="1"/>
      <c r="R142" s="27"/>
      <c r="S142" s="27"/>
      <c r="T142" s="27"/>
      <c r="U142" s="27"/>
      <c r="V142" s="27"/>
      <c r="W142" s="27"/>
    </row>
    <row r="143" spans="1:23" s="78" customFormat="1" ht="46.5" customHeight="1">
      <c r="A143" s="113" t="s">
        <v>154</v>
      </c>
      <c r="B143" s="146">
        <f>B144+B150+B156</f>
        <v>955300</v>
      </c>
      <c r="C143" s="146">
        <f t="shared" ref="C143:N143" si="22">C144+C150+C156</f>
        <v>0</v>
      </c>
      <c r="D143" s="146">
        <f t="shared" si="22"/>
        <v>26000</v>
      </c>
      <c r="E143" s="146">
        <f t="shared" si="22"/>
        <v>68440</v>
      </c>
      <c r="F143" s="146">
        <f t="shared" si="22"/>
        <v>131000</v>
      </c>
      <c r="G143" s="146">
        <f t="shared" si="22"/>
        <v>141000</v>
      </c>
      <c r="H143" s="146">
        <f t="shared" si="22"/>
        <v>162960</v>
      </c>
      <c r="I143" s="146">
        <f t="shared" si="22"/>
        <v>58500</v>
      </c>
      <c r="J143" s="146">
        <f t="shared" si="22"/>
        <v>68500</v>
      </c>
      <c r="K143" s="146">
        <f t="shared" si="22"/>
        <v>172480</v>
      </c>
      <c r="L143" s="146">
        <f t="shared" si="22"/>
        <v>94160</v>
      </c>
      <c r="M143" s="146">
        <f t="shared" si="22"/>
        <v>32260</v>
      </c>
      <c r="N143" s="146">
        <f t="shared" si="22"/>
        <v>0</v>
      </c>
      <c r="O143" s="147">
        <f>SUM(C143:N143)</f>
        <v>955300</v>
      </c>
      <c r="P143" s="117"/>
      <c r="Q143" s="117"/>
      <c r="R143" s="27"/>
      <c r="S143" s="27"/>
      <c r="T143" s="27"/>
      <c r="U143" s="27"/>
      <c r="V143" s="27"/>
      <c r="W143" s="27"/>
    </row>
    <row r="144" spans="1:23" s="80" customFormat="1" ht="43.5">
      <c r="A144" s="90" t="s">
        <v>137</v>
      </c>
      <c r="B144" s="128">
        <f>B145+B146+B147+B148+B149</f>
        <v>412900</v>
      </c>
      <c r="C144" s="128">
        <f t="shared" ref="C144:N144" si="23">C145+C146+C147+C148+C149</f>
        <v>0</v>
      </c>
      <c r="D144" s="128">
        <f t="shared" si="23"/>
        <v>11000</v>
      </c>
      <c r="E144" s="128">
        <f t="shared" si="23"/>
        <v>24440</v>
      </c>
      <c r="F144" s="128">
        <f t="shared" si="23"/>
        <v>50000</v>
      </c>
      <c r="G144" s="128">
        <f t="shared" si="23"/>
        <v>60000</v>
      </c>
      <c r="H144" s="128">
        <f t="shared" si="23"/>
        <v>77460</v>
      </c>
      <c r="I144" s="128">
        <f t="shared" si="23"/>
        <v>41000</v>
      </c>
      <c r="J144" s="128">
        <f t="shared" si="23"/>
        <v>40000</v>
      </c>
      <c r="K144" s="128">
        <f t="shared" si="23"/>
        <v>84240</v>
      </c>
      <c r="L144" s="128">
        <f t="shared" si="23"/>
        <v>20160</v>
      </c>
      <c r="M144" s="128">
        <f t="shared" si="23"/>
        <v>4600</v>
      </c>
      <c r="N144" s="128">
        <f t="shared" si="23"/>
        <v>0</v>
      </c>
      <c r="O144" s="129">
        <f>SUM(C144:N144)</f>
        <v>412900</v>
      </c>
      <c r="P144" s="1"/>
      <c r="Q144" s="1"/>
      <c r="R144" s="27"/>
      <c r="S144" s="27"/>
      <c r="T144" s="27"/>
      <c r="U144" s="27"/>
      <c r="V144" s="27"/>
      <c r="W144" s="27"/>
    </row>
    <row r="145" spans="1:23" s="80" customFormat="1">
      <c r="A145" s="141" t="s">
        <v>138</v>
      </c>
      <c r="B145" s="26">
        <v>304440</v>
      </c>
      <c r="C145" s="142">
        <f>SUM(C146:C150)</f>
        <v>0</v>
      </c>
      <c r="D145" s="3">
        <v>0</v>
      </c>
      <c r="E145" s="3">
        <v>0</v>
      </c>
      <c r="F145" s="3">
        <v>50000</v>
      </c>
      <c r="G145" s="3">
        <v>60000</v>
      </c>
      <c r="H145" s="3">
        <v>74280</v>
      </c>
      <c r="I145" s="3">
        <v>30000</v>
      </c>
      <c r="J145" s="3">
        <v>40000</v>
      </c>
      <c r="K145" s="3">
        <v>30000</v>
      </c>
      <c r="L145" s="3">
        <v>20160</v>
      </c>
      <c r="M145" s="3">
        <v>0</v>
      </c>
      <c r="N145" s="3">
        <v>0</v>
      </c>
      <c r="O145" s="3"/>
      <c r="P145" s="1"/>
      <c r="Q145" s="1"/>
      <c r="R145" s="27"/>
      <c r="S145" s="27"/>
      <c r="T145" s="27"/>
      <c r="U145" s="27"/>
      <c r="V145" s="27"/>
      <c r="W145" s="27"/>
    </row>
    <row r="146" spans="1:23" s="80" customFormat="1">
      <c r="A146" s="141" t="s">
        <v>139</v>
      </c>
      <c r="B146" s="26">
        <v>29240</v>
      </c>
      <c r="C146" s="142">
        <f>SUM(C147:C151)</f>
        <v>0</v>
      </c>
      <c r="D146" s="3">
        <v>0</v>
      </c>
      <c r="E146" s="3">
        <v>0</v>
      </c>
      <c r="F146" s="3">
        <v>0</v>
      </c>
      <c r="G146" s="3">
        <v>0</v>
      </c>
      <c r="H146" s="3">
        <v>0</v>
      </c>
      <c r="I146" s="3">
        <v>0</v>
      </c>
      <c r="J146" s="3">
        <v>0</v>
      </c>
      <c r="K146" s="3">
        <v>29240</v>
      </c>
      <c r="L146" s="3"/>
      <c r="M146" s="3">
        <v>0</v>
      </c>
      <c r="N146" s="3">
        <v>0</v>
      </c>
      <c r="O146" s="3"/>
      <c r="P146" s="1"/>
      <c r="Q146" s="1"/>
      <c r="R146" s="27"/>
      <c r="S146" s="27"/>
      <c r="T146" s="27"/>
      <c r="U146" s="27"/>
      <c r="V146" s="27"/>
      <c r="W146" s="27"/>
    </row>
    <row r="147" spans="1:23" s="80" customFormat="1">
      <c r="A147" s="141" t="s">
        <v>140</v>
      </c>
      <c r="B147" s="26">
        <v>13440</v>
      </c>
      <c r="C147" s="142">
        <f>SUM(C148:C152)</f>
        <v>0</v>
      </c>
      <c r="D147" s="3">
        <v>0</v>
      </c>
      <c r="E147" s="3">
        <v>13440</v>
      </c>
      <c r="F147" s="3"/>
      <c r="G147" s="3">
        <v>0</v>
      </c>
      <c r="H147" s="3">
        <v>0</v>
      </c>
      <c r="I147" s="3">
        <v>0</v>
      </c>
      <c r="J147" s="3">
        <v>0</v>
      </c>
      <c r="K147" s="3">
        <v>0</v>
      </c>
      <c r="L147" s="3">
        <v>0</v>
      </c>
      <c r="M147" s="3">
        <v>0</v>
      </c>
      <c r="N147" s="3">
        <v>0</v>
      </c>
      <c r="O147" s="3"/>
      <c r="P147" s="1"/>
      <c r="Q147" s="1"/>
      <c r="R147" s="27"/>
      <c r="S147" s="27"/>
      <c r="T147" s="27"/>
      <c r="U147" s="27"/>
      <c r="V147" s="27"/>
      <c r="W147" s="27"/>
    </row>
    <row r="148" spans="1:23" s="80" customFormat="1">
      <c r="A148" s="141" t="s">
        <v>141</v>
      </c>
      <c r="B148" s="26">
        <v>32780</v>
      </c>
      <c r="C148" s="142">
        <f>SUM(C149:C153)</f>
        <v>0</v>
      </c>
      <c r="D148" s="3">
        <v>0</v>
      </c>
      <c r="E148" s="3">
        <v>0</v>
      </c>
      <c r="F148" s="3">
        <v>0</v>
      </c>
      <c r="G148" s="3">
        <v>0</v>
      </c>
      <c r="H148" s="3">
        <v>3180</v>
      </c>
      <c r="I148" s="3">
        <v>0</v>
      </c>
      <c r="J148" s="3">
        <v>0</v>
      </c>
      <c r="K148" s="3">
        <v>25000</v>
      </c>
      <c r="L148" s="3"/>
      <c r="M148" s="3">
        <v>4600</v>
      </c>
      <c r="N148" s="3">
        <v>0</v>
      </c>
      <c r="O148" s="3"/>
      <c r="P148" s="1"/>
      <c r="Q148" s="1"/>
      <c r="R148" s="27"/>
      <c r="S148" s="27"/>
      <c r="T148" s="27"/>
      <c r="U148" s="27"/>
      <c r="V148" s="27"/>
      <c r="W148" s="27"/>
    </row>
    <row r="149" spans="1:23" s="80" customFormat="1">
      <c r="A149" s="141" t="s">
        <v>142</v>
      </c>
      <c r="B149" s="26">
        <v>33000</v>
      </c>
      <c r="C149" s="142">
        <f>SUM(C150:C154)</f>
        <v>0</v>
      </c>
      <c r="D149" s="3">
        <v>11000</v>
      </c>
      <c r="E149" s="3">
        <v>11000</v>
      </c>
      <c r="F149" s="3"/>
      <c r="G149" s="3">
        <v>0</v>
      </c>
      <c r="H149" s="3">
        <v>0</v>
      </c>
      <c r="I149" s="3">
        <v>11000</v>
      </c>
      <c r="J149" s="3">
        <v>0</v>
      </c>
      <c r="K149" s="3">
        <v>0</v>
      </c>
      <c r="L149" s="3">
        <v>0</v>
      </c>
      <c r="M149" s="3">
        <v>0</v>
      </c>
      <c r="N149" s="3">
        <v>0</v>
      </c>
      <c r="O149" s="3"/>
      <c r="P149" s="1"/>
      <c r="Q149" s="1"/>
      <c r="R149" s="27"/>
      <c r="S149" s="27"/>
      <c r="T149" s="27"/>
      <c r="U149" s="27"/>
      <c r="V149" s="27"/>
      <c r="W149" s="27"/>
    </row>
    <row r="150" spans="1:23" s="80" customFormat="1" ht="43.5">
      <c r="A150" s="90" t="s">
        <v>143</v>
      </c>
      <c r="B150" s="128">
        <f>B151+B152+B153+B154+B155</f>
        <v>232400</v>
      </c>
      <c r="C150" s="128">
        <f t="shared" ref="C150:N150" si="24">C151+C152+C153+C154+C155</f>
        <v>0</v>
      </c>
      <c r="D150" s="128">
        <f t="shared" si="24"/>
        <v>5000</v>
      </c>
      <c r="E150" s="128">
        <f t="shared" si="24"/>
        <v>14000</v>
      </c>
      <c r="F150" s="128">
        <f t="shared" si="24"/>
        <v>41000</v>
      </c>
      <c r="G150" s="128">
        <f t="shared" si="24"/>
        <v>41000</v>
      </c>
      <c r="H150" s="128">
        <f t="shared" si="24"/>
        <v>32400</v>
      </c>
      <c r="I150" s="128">
        <f t="shared" si="24"/>
        <v>3000</v>
      </c>
      <c r="J150" s="128">
        <f t="shared" si="24"/>
        <v>14000</v>
      </c>
      <c r="K150" s="128">
        <f t="shared" si="24"/>
        <v>44240</v>
      </c>
      <c r="L150" s="128">
        <f t="shared" si="24"/>
        <v>30000</v>
      </c>
      <c r="M150" s="128">
        <f t="shared" si="24"/>
        <v>7760</v>
      </c>
      <c r="N150" s="128">
        <f t="shared" si="24"/>
        <v>0</v>
      </c>
      <c r="O150" s="129">
        <f>SUM(C150:N150)</f>
        <v>232400</v>
      </c>
      <c r="P150" s="1"/>
      <c r="Q150" s="1"/>
      <c r="R150" s="27"/>
      <c r="S150" s="27"/>
      <c r="T150" s="27"/>
      <c r="U150" s="27"/>
      <c r="V150" s="27"/>
      <c r="W150" s="27"/>
    </row>
    <row r="151" spans="1:23" s="80" customFormat="1">
      <c r="A151" s="141" t="s">
        <v>138</v>
      </c>
      <c r="B151" s="26">
        <v>120560</v>
      </c>
      <c r="C151" s="3">
        <v>0</v>
      </c>
      <c r="D151" s="3">
        <v>5000</v>
      </c>
      <c r="E151" s="3">
        <v>10000</v>
      </c>
      <c r="F151" s="3">
        <v>30000</v>
      </c>
      <c r="G151" s="3">
        <v>30000</v>
      </c>
      <c r="H151" s="3">
        <v>32400</v>
      </c>
      <c r="I151" s="3">
        <v>3000</v>
      </c>
      <c r="J151" s="3">
        <v>3000</v>
      </c>
      <c r="K151" s="3">
        <v>4000</v>
      </c>
      <c r="L151" s="3">
        <v>0</v>
      </c>
      <c r="M151" s="3">
        <v>3160</v>
      </c>
      <c r="N151" s="3">
        <v>0</v>
      </c>
      <c r="O151" s="3"/>
      <c r="P151" s="1"/>
      <c r="Q151" s="1"/>
      <c r="R151" s="27"/>
      <c r="S151" s="27"/>
      <c r="T151" s="27"/>
      <c r="U151" s="27"/>
      <c r="V151" s="27"/>
      <c r="W151" s="27"/>
    </row>
    <row r="152" spans="1:23" s="80" customFormat="1">
      <c r="A152" s="141" t="s">
        <v>139</v>
      </c>
      <c r="B152" s="26">
        <v>29240</v>
      </c>
      <c r="C152" s="3">
        <v>0</v>
      </c>
      <c r="D152" s="3">
        <v>0</v>
      </c>
      <c r="E152" s="3">
        <v>0</v>
      </c>
      <c r="F152" s="3">
        <v>0</v>
      </c>
      <c r="G152" s="3">
        <v>0</v>
      </c>
      <c r="H152" s="3">
        <v>0</v>
      </c>
      <c r="I152" s="3">
        <v>0</v>
      </c>
      <c r="J152" s="3">
        <v>0</v>
      </c>
      <c r="K152" s="3">
        <v>29240</v>
      </c>
      <c r="L152" s="3">
        <v>0</v>
      </c>
      <c r="M152" s="3">
        <v>0</v>
      </c>
      <c r="N152" s="3">
        <v>0</v>
      </c>
      <c r="O152" s="3"/>
      <c r="P152" s="1"/>
      <c r="Q152" s="1"/>
      <c r="R152" s="27"/>
      <c r="S152" s="27"/>
      <c r="T152" s="27"/>
      <c r="U152" s="27"/>
      <c r="V152" s="27"/>
      <c r="W152" s="27"/>
    </row>
    <row r="153" spans="1:23" s="80" customFormat="1">
      <c r="A153" s="141" t="s">
        <v>144</v>
      </c>
      <c r="B153" s="26">
        <v>25000</v>
      </c>
      <c r="C153" s="3">
        <v>0</v>
      </c>
      <c r="D153" s="3">
        <v>0</v>
      </c>
      <c r="E153" s="3">
        <v>0</v>
      </c>
      <c r="F153" s="3">
        <v>0</v>
      </c>
      <c r="G153" s="3">
        <v>0</v>
      </c>
      <c r="H153" s="3">
        <v>0</v>
      </c>
      <c r="I153" s="3">
        <v>0</v>
      </c>
      <c r="J153" s="3">
        <v>0</v>
      </c>
      <c r="K153" s="3">
        <v>0</v>
      </c>
      <c r="L153" s="3">
        <v>25000</v>
      </c>
      <c r="M153" s="3">
        <v>0</v>
      </c>
      <c r="N153" s="3">
        <v>0</v>
      </c>
      <c r="O153" s="3"/>
      <c r="P153" s="1"/>
      <c r="Q153" s="1"/>
      <c r="R153" s="27"/>
      <c r="S153" s="27"/>
      <c r="T153" s="27"/>
      <c r="U153" s="27"/>
      <c r="V153" s="27"/>
      <c r="W153" s="27"/>
    </row>
    <row r="154" spans="1:23" s="80" customFormat="1">
      <c r="A154" s="141" t="s">
        <v>145</v>
      </c>
      <c r="B154" s="26">
        <v>13600</v>
      </c>
      <c r="C154" s="3">
        <v>0</v>
      </c>
      <c r="D154" s="3">
        <v>0</v>
      </c>
      <c r="E154" s="3">
        <v>4000</v>
      </c>
      <c r="F154" s="3">
        <v>0</v>
      </c>
      <c r="G154" s="3">
        <v>0</v>
      </c>
      <c r="H154" s="3">
        <v>0</v>
      </c>
      <c r="I154" s="3">
        <v>0</v>
      </c>
      <c r="J154" s="3">
        <v>0</v>
      </c>
      <c r="K154" s="3">
        <v>0</v>
      </c>
      <c r="L154" s="3">
        <v>5000</v>
      </c>
      <c r="M154" s="3">
        <v>4600</v>
      </c>
      <c r="N154" s="3">
        <v>0</v>
      </c>
      <c r="O154" s="3"/>
      <c r="P154" s="1"/>
      <c r="Q154" s="1"/>
      <c r="R154" s="27"/>
      <c r="S154" s="27"/>
      <c r="T154" s="27"/>
      <c r="U154" s="27"/>
      <c r="V154" s="27"/>
      <c r="W154" s="27"/>
    </row>
    <row r="155" spans="1:23" s="80" customFormat="1">
      <c r="A155" s="141" t="s">
        <v>142</v>
      </c>
      <c r="B155" s="26">
        <v>44000</v>
      </c>
      <c r="C155" s="3">
        <v>0</v>
      </c>
      <c r="D155" s="3">
        <v>0</v>
      </c>
      <c r="E155" s="3">
        <v>0</v>
      </c>
      <c r="F155" s="3">
        <v>11000</v>
      </c>
      <c r="G155" s="3">
        <v>11000</v>
      </c>
      <c r="H155" s="3">
        <v>0</v>
      </c>
      <c r="I155" s="3">
        <v>0</v>
      </c>
      <c r="J155" s="3">
        <v>11000</v>
      </c>
      <c r="K155" s="3">
        <v>11000</v>
      </c>
      <c r="L155" s="3">
        <v>0</v>
      </c>
      <c r="M155" s="3">
        <v>0</v>
      </c>
      <c r="N155" s="3">
        <v>0</v>
      </c>
      <c r="O155" s="3"/>
      <c r="P155" s="1"/>
      <c r="Q155" s="1"/>
      <c r="R155" s="27"/>
      <c r="S155" s="27"/>
      <c r="T155" s="27"/>
      <c r="U155" s="27"/>
      <c r="V155" s="27"/>
      <c r="W155" s="27"/>
    </row>
    <row r="156" spans="1:23" s="80" customFormat="1">
      <c r="A156" s="91" t="s">
        <v>164</v>
      </c>
      <c r="B156" s="26">
        <f>B157+B158+B159+B160+B161</f>
        <v>310000</v>
      </c>
      <c r="C156" s="26">
        <f t="shared" ref="C156:N156" si="25">C157+C158+C159+C160+C161</f>
        <v>0</v>
      </c>
      <c r="D156" s="26">
        <f t="shared" si="25"/>
        <v>10000</v>
      </c>
      <c r="E156" s="26">
        <f t="shared" si="25"/>
        <v>30000</v>
      </c>
      <c r="F156" s="26">
        <f t="shared" si="25"/>
        <v>40000</v>
      </c>
      <c r="G156" s="26">
        <f t="shared" si="25"/>
        <v>40000</v>
      </c>
      <c r="H156" s="26">
        <f t="shared" si="25"/>
        <v>53100</v>
      </c>
      <c r="I156" s="26">
        <f t="shared" si="25"/>
        <v>14500</v>
      </c>
      <c r="J156" s="26">
        <f t="shared" si="25"/>
        <v>14500</v>
      </c>
      <c r="K156" s="26">
        <f t="shared" si="25"/>
        <v>44000</v>
      </c>
      <c r="L156" s="26">
        <f t="shared" si="25"/>
        <v>44000</v>
      </c>
      <c r="M156" s="26">
        <f t="shared" si="25"/>
        <v>19900</v>
      </c>
      <c r="N156" s="26">
        <f t="shared" si="25"/>
        <v>0</v>
      </c>
      <c r="O156" s="3"/>
      <c r="P156" s="1"/>
      <c r="Q156" s="1"/>
      <c r="R156" s="27"/>
      <c r="S156" s="27"/>
      <c r="T156" s="27"/>
      <c r="U156" s="27"/>
      <c r="V156" s="27"/>
      <c r="W156" s="27"/>
    </row>
    <row r="157" spans="1:23" s="27" customFormat="1">
      <c r="A157" s="137" t="s">
        <v>138</v>
      </c>
      <c r="B157" s="26">
        <v>200570</v>
      </c>
      <c r="C157" s="140">
        <v>0</v>
      </c>
      <c r="D157" s="140">
        <v>10000</v>
      </c>
      <c r="E157" s="140">
        <v>30000</v>
      </c>
      <c r="F157" s="140">
        <v>40000</v>
      </c>
      <c r="G157" s="140">
        <v>40000</v>
      </c>
      <c r="H157" s="140">
        <v>40570</v>
      </c>
      <c r="I157" s="140">
        <v>10000</v>
      </c>
      <c r="J157" s="140">
        <v>10000</v>
      </c>
      <c r="K157" s="140">
        <v>10000</v>
      </c>
      <c r="L157" s="140">
        <v>5000</v>
      </c>
      <c r="M157" s="140">
        <v>5000</v>
      </c>
      <c r="N157" s="140">
        <v>0</v>
      </c>
      <c r="O157" s="3"/>
      <c r="P157" s="1"/>
      <c r="Q157" s="1"/>
    </row>
    <row r="158" spans="1:23" s="27" customFormat="1">
      <c r="A158" s="137" t="s">
        <v>139</v>
      </c>
      <c r="B158" s="26">
        <v>29240</v>
      </c>
      <c r="C158" s="140">
        <v>0</v>
      </c>
      <c r="D158" s="140">
        <v>0</v>
      </c>
      <c r="E158" s="140">
        <v>0</v>
      </c>
      <c r="F158" s="140">
        <v>0</v>
      </c>
      <c r="G158" s="140">
        <v>0</v>
      </c>
      <c r="H158" s="140">
        <v>0</v>
      </c>
      <c r="I158" s="140">
        <v>0</v>
      </c>
      <c r="J158" s="140">
        <v>0</v>
      </c>
      <c r="K158" s="140">
        <v>29240</v>
      </c>
      <c r="L158" s="140">
        <v>0</v>
      </c>
      <c r="M158" s="140">
        <v>0</v>
      </c>
      <c r="N158" s="140">
        <v>0</v>
      </c>
      <c r="O158" s="3"/>
      <c r="P158" s="1"/>
      <c r="Q158" s="1"/>
    </row>
    <row r="159" spans="1:23" s="27" customFormat="1">
      <c r="A159" s="137" t="s">
        <v>144</v>
      </c>
      <c r="B159" s="26">
        <v>25000</v>
      </c>
      <c r="C159" s="140">
        <v>0</v>
      </c>
      <c r="D159" s="140">
        <v>0</v>
      </c>
      <c r="E159" s="140">
        <v>0</v>
      </c>
      <c r="F159" s="140">
        <v>0</v>
      </c>
      <c r="G159" s="140">
        <v>0</v>
      </c>
      <c r="H159" s="140">
        <v>0</v>
      </c>
      <c r="I159" s="140">
        <v>0</v>
      </c>
      <c r="J159" s="140">
        <v>0</v>
      </c>
      <c r="K159" s="140">
        <v>0</v>
      </c>
      <c r="L159" s="140">
        <v>25000</v>
      </c>
      <c r="M159" s="140"/>
      <c r="N159" s="140">
        <v>0</v>
      </c>
      <c r="O159" s="3"/>
      <c r="P159" s="1"/>
      <c r="Q159" s="1"/>
    </row>
    <row r="160" spans="1:23" s="27" customFormat="1">
      <c r="A160" s="137" t="s">
        <v>145</v>
      </c>
      <c r="B160" s="26">
        <v>22190</v>
      </c>
      <c r="C160" s="140">
        <v>0</v>
      </c>
      <c r="D160" s="140">
        <v>0</v>
      </c>
      <c r="E160" s="140">
        <v>0</v>
      </c>
      <c r="F160" s="140">
        <v>0</v>
      </c>
      <c r="G160" s="140">
        <v>0</v>
      </c>
      <c r="H160" s="140">
        <v>1530</v>
      </c>
      <c r="I160" s="140">
        <v>4500</v>
      </c>
      <c r="J160" s="140">
        <v>4500</v>
      </c>
      <c r="K160" s="140">
        <v>4760</v>
      </c>
      <c r="L160" s="140">
        <v>3000</v>
      </c>
      <c r="M160" s="140">
        <v>3900</v>
      </c>
      <c r="N160" s="140">
        <v>0</v>
      </c>
      <c r="O160" s="3"/>
      <c r="P160" s="1"/>
      <c r="Q160" s="1"/>
    </row>
    <row r="161" spans="1:23" s="27" customFormat="1">
      <c r="A161" s="143" t="s">
        <v>142</v>
      </c>
      <c r="B161" s="26">
        <v>33000</v>
      </c>
      <c r="C161" s="140">
        <v>0</v>
      </c>
      <c r="D161" s="140">
        <v>0</v>
      </c>
      <c r="E161" s="140">
        <v>0</v>
      </c>
      <c r="F161" s="140">
        <v>0</v>
      </c>
      <c r="G161" s="140">
        <v>0</v>
      </c>
      <c r="H161" s="140">
        <v>11000</v>
      </c>
      <c r="I161" s="140">
        <v>0</v>
      </c>
      <c r="J161" s="140">
        <v>0</v>
      </c>
      <c r="K161" s="140">
        <v>0</v>
      </c>
      <c r="L161" s="140">
        <v>11000</v>
      </c>
      <c r="M161" s="140">
        <v>11000</v>
      </c>
      <c r="N161" s="140">
        <v>0</v>
      </c>
      <c r="O161" s="3"/>
      <c r="P161" s="1"/>
      <c r="Q161" s="1"/>
    </row>
    <row r="162" spans="1:23" s="78" customFormat="1">
      <c r="A162" s="116" t="s">
        <v>156</v>
      </c>
      <c r="B162" s="89">
        <f>B164</f>
        <v>175000</v>
      </c>
      <c r="C162" s="89">
        <f t="shared" ref="C162:N162" si="26">C164</f>
        <v>0</v>
      </c>
      <c r="D162" s="89">
        <f t="shared" si="26"/>
        <v>10842</v>
      </c>
      <c r="E162" s="89">
        <f t="shared" si="26"/>
        <v>27660</v>
      </c>
      <c r="F162" s="89">
        <f t="shared" si="26"/>
        <v>36000</v>
      </c>
      <c r="G162" s="89">
        <f t="shared" si="26"/>
        <v>2800</v>
      </c>
      <c r="H162" s="89">
        <f t="shared" si="26"/>
        <v>5000</v>
      </c>
      <c r="I162" s="89">
        <f t="shared" si="26"/>
        <v>26000</v>
      </c>
      <c r="J162" s="89">
        <f t="shared" si="26"/>
        <v>34000</v>
      </c>
      <c r="K162" s="89">
        <f t="shared" si="26"/>
        <v>10000</v>
      </c>
      <c r="L162" s="89">
        <f t="shared" si="26"/>
        <v>22180</v>
      </c>
      <c r="M162" s="89">
        <f t="shared" si="26"/>
        <v>518</v>
      </c>
      <c r="N162" s="89">
        <f t="shared" si="26"/>
        <v>0</v>
      </c>
      <c r="P162" s="30"/>
      <c r="Q162" s="30"/>
      <c r="R162" s="27"/>
      <c r="S162" s="27"/>
      <c r="T162" s="27"/>
      <c r="U162" s="27"/>
      <c r="V162" s="27"/>
      <c r="W162" s="27"/>
    </row>
    <row r="163" spans="1:23" s="80" customFormat="1">
      <c r="A163" s="85" t="s">
        <v>146</v>
      </c>
      <c r="B163" s="84"/>
      <c r="C163" s="84"/>
      <c r="D163" s="84"/>
      <c r="E163" s="84"/>
      <c r="F163" s="84"/>
      <c r="G163" s="84"/>
      <c r="H163" s="84"/>
      <c r="I163" s="84"/>
      <c r="J163" s="84"/>
      <c r="K163" s="84"/>
      <c r="L163" s="84"/>
      <c r="M163" s="84"/>
      <c r="N163" s="84"/>
      <c r="O163" s="84"/>
      <c r="P163" s="30"/>
      <c r="Q163" s="154"/>
      <c r="R163" s="27"/>
      <c r="S163" s="27"/>
      <c r="T163" s="27"/>
      <c r="U163" s="27"/>
      <c r="V163" s="27"/>
      <c r="W163" s="27"/>
    </row>
    <row r="164" spans="1:23">
      <c r="A164" s="29" t="s">
        <v>157</v>
      </c>
      <c r="B164" s="26">
        <v>175000</v>
      </c>
      <c r="C164" s="3">
        <v>0</v>
      </c>
      <c r="D164" s="3">
        <v>10842</v>
      </c>
      <c r="E164" s="3">
        <v>27660</v>
      </c>
      <c r="F164" s="3">
        <v>36000</v>
      </c>
      <c r="G164" s="3">
        <v>2800</v>
      </c>
      <c r="H164" s="3">
        <v>5000</v>
      </c>
      <c r="I164" s="3">
        <v>26000</v>
      </c>
      <c r="J164" s="3">
        <v>34000</v>
      </c>
      <c r="K164" s="3">
        <v>10000</v>
      </c>
      <c r="L164" s="3">
        <v>22180</v>
      </c>
      <c r="M164" s="3">
        <v>518</v>
      </c>
      <c r="N164" s="3">
        <v>0</v>
      </c>
      <c r="O164" s="3"/>
      <c r="P164" s="117"/>
      <c r="Q164" s="30"/>
    </row>
    <row r="165" spans="1:23" s="78" customFormat="1">
      <c r="A165" s="116" t="s">
        <v>158</v>
      </c>
      <c r="B165" s="89">
        <f>B168</f>
        <v>385600</v>
      </c>
      <c r="C165" s="89">
        <f t="shared" ref="C165:N165" si="27">C168</f>
        <v>4000</v>
      </c>
      <c r="D165" s="89">
        <f t="shared" si="27"/>
        <v>11000</v>
      </c>
      <c r="E165" s="89">
        <f t="shared" si="27"/>
        <v>11000</v>
      </c>
      <c r="F165" s="89">
        <f t="shared" si="27"/>
        <v>11000</v>
      </c>
      <c r="G165" s="89">
        <f t="shared" si="27"/>
        <v>11000</v>
      </c>
      <c r="H165" s="89">
        <f t="shared" si="27"/>
        <v>11000</v>
      </c>
      <c r="I165" s="89">
        <f t="shared" si="27"/>
        <v>71000</v>
      </c>
      <c r="J165" s="89">
        <f t="shared" si="27"/>
        <v>111000</v>
      </c>
      <c r="K165" s="89">
        <f t="shared" si="27"/>
        <v>111000</v>
      </c>
      <c r="L165" s="89">
        <f t="shared" si="27"/>
        <v>11600</v>
      </c>
      <c r="M165" s="89">
        <f t="shared" si="27"/>
        <v>11000</v>
      </c>
      <c r="N165" s="89">
        <f t="shared" si="27"/>
        <v>11000</v>
      </c>
      <c r="O165" s="86"/>
      <c r="P165" s="30"/>
      <c r="Q165" s="30"/>
      <c r="R165" s="27"/>
      <c r="S165" s="27"/>
      <c r="T165" s="27"/>
      <c r="U165" s="27"/>
      <c r="V165" s="27"/>
      <c r="W165" s="27"/>
    </row>
    <row r="166" spans="1:23">
      <c r="A166" s="28" t="s">
        <v>159</v>
      </c>
      <c r="B166" s="29"/>
      <c r="C166" s="29"/>
      <c r="D166" s="29"/>
      <c r="E166" s="29"/>
      <c r="F166" s="29"/>
      <c r="G166" s="29"/>
      <c r="H166" s="29"/>
      <c r="I166" s="29"/>
      <c r="J166" s="29"/>
      <c r="K166" s="29"/>
      <c r="L166" s="29"/>
      <c r="M166" s="29"/>
      <c r="N166" s="29"/>
      <c r="O166" s="29"/>
      <c r="P166" s="29"/>
      <c r="Q166" s="29"/>
    </row>
    <row r="167" spans="1:23">
      <c r="A167" s="29" t="s">
        <v>163</v>
      </c>
      <c r="B167" s="29"/>
      <c r="C167" s="29"/>
      <c r="D167" s="29"/>
      <c r="E167" s="29"/>
      <c r="F167" s="29"/>
      <c r="G167" s="29"/>
      <c r="H167" s="29"/>
      <c r="I167" s="29"/>
      <c r="J167" s="29"/>
      <c r="K167" s="29"/>
      <c r="L167" s="29"/>
      <c r="M167" s="29"/>
      <c r="N167" s="29"/>
      <c r="O167" s="29"/>
      <c r="P167" s="29"/>
      <c r="Q167" s="29"/>
    </row>
    <row r="168" spans="1:23">
      <c r="A168" s="29" t="s">
        <v>160</v>
      </c>
      <c r="B168" s="88">
        <f>B169+B170</f>
        <v>385600</v>
      </c>
      <c r="C168" s="87">
        <v>4000</v>
      </c>
      <c r="D168" s="87">
        <v>11000</v>
      </c>
      <c r="E168" s="87">
        <v>11000</v>
      </c>
      <c r="F168" s="87">
        <v>11000</v>
      </c>
      <c r="G168" s="87">
        <v>11000</v>
      </c>
      <c r="H168" s="87">
        <v>11000</v>
      </c>
      <c r="I168" s="87">
        <v>71000</v>
      </c>
      <c r="J168" s="87">
        <v>111000</v>
      </c>
      <c r="K168" s="87">
        <v>111000</v>
      </c>
      <c r="L168" s="87">
        <v>11600</v>
      </c>
      <c r="M168" s="87">
        <v>11000</v>
      </c>
      <c r="N168" s="87">
        <v>11000</v>
      </c>
      <c r="O168" s="29"/>
      <c r="P168" s="29"/>
      <c r="Q168" s="29"/>
    </row>
    <row r="169" spans="1:23">
      <c r="A169" s="29" t="s">
        <v>161</v>
      </c>
      <c r="B169" s="87">
        <v>265600</v>
      </c>
      <c r="C169" s="29"/>
      <c r="D169" s="29"/>
      <c r="E169" s="29"/>
      <c r="F169" s="29"/>
      <c r="G169" s="29"/>
      <c r="H169" s="29"/>
      <c r="I169" s="29"/>
      <c r="J169" s="29"/>
      <c r="K169" s="29"/>
      <c r="L169" s="29"/>
      <c r="M169" s="29"/>
      <c r="N169" s="29"/>
      <c r="O169" s="29"/>
      <c r="P169" s="29"/>
      <c r="Q169" s="29"/>
    </row>
    <row r="170" spans="1:23">
      <c r="A170" s="29" t="s">
        <v>162</v>
      </c>
      <c r="B170" s="87">
        <v>120000</v>
      </c>
      <c r="C170" s="29"/>
      <c r="D170" s="29"/>
      <c r="E170" s="29"/>
      <c r="F170" s="29"/>
      <c r="G170" s="29"/>
      <c r="H170" s="29"/>
      <c r="I170" s="29"/>
      <c r="J170" s="29"/>
      <c r="K170" s="29"/>
      <c r="L170" s="29"/>
      <c r="M170" s="29"/>
      <c r="N170" s="29"/>
      <c r="O170" s="29"/>
      <c r="P170" s="29"/>
      <c r="Q170" s="29"/>
    </row>
    <row r="194" spans="1:17" s="27" customFormat="1">
      <c r="A194" s="143"/>
      <c r="B194" s="26"/>
      <c r="C194" s="140"/>
      <c r="D194" s="140"/>
      <c r="E194" s="140"/>
      <c r="F194" s="140"/>
      <c r="G194" s="140"/>
      <c r="H194" s="140"/>
      <c r="I194" s="140"/>
      <c r="J194" s="140"/>
      <c r="K194" s="140"/>
      <c r="L194" s="140"/>
      <c r="M194" s="140"/>
      <c r="N194" s="140"/>
      <c r="O194" s="3"/>
      <c r="P194" s="1"/>
      <c r="Q194" s="1"/>
    </row>
    <row r="195" spans="1:17" s="27" customFormat="1">
      <c r="A195" s="25"/>
      <c r="B195" s="26"/>
      <c r="C195" s="2"/>
      <c r="D195" s="19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1"/>
      <c r="Q195" s="1"/>
    </row>
    <row r="196" spans="1:17" s="27" customFormat="1">
      <c r="A196" s="25"/>
      <c r="B196" s="26"/>
      <c r="C196" s="2"/>
      <c r="D196" s="19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1"/>
      <c r="Q196" s="1"/>
    </row>
    <row r="197" spans="1:17" s="27" customFormat="1">
      <c r="A197" s="25"/>
      <c r="B197" s="26"/>
      <c r="C197" s="2"/>
      <c r="D197" s="19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1"/>
      <c r="Q197" s="1"/>
    </row>
    <row r="198" spans="1:17">
      <c r="A198" s="28"/>
      <c r="B198" s="29"/>
      <c r="C198" s="29"/>
      <c r="D198" s="29"/>
      <c r="E198" s="29"/>
      <c r="F198" s="29"/>
      <c r="G198" s="29"/>
      <c r="H198" s="29"/>
      <c r="I198" s="29"/>
      <c r="J198" s="29"/>
      <c r="K198" s="29"/>
      <c r="L198" s="29"/>
      <c r="M198" s="29"/>
      <c r="N198" s="29"/>
      <c r="O198" s="29"/>
      <c r="P198" s="29"/>
      <c r="Q198" s="29"/>
    </row>
    <row r="199" spans="1:17">
      <c r="A199" s="29"/>
      <c r="B199" s="29"/>
      <c r="C199" s="29"/>
      <c r="D199" s="29"/>
      <c r="E199" s="29"/>
      <c r="F199" s="29"/>
      <c r="G199" s="29"/>
      <c r="H199" s="29"/>
      <c r="I199" s="29"/>
      <c r="J199" s="29"/>
      <c r="K199" s="29"/>
      <c r="L199" s="29"/>
      <c r="M199" s="29"/>
      <c r="N199" s="29"/>
      <c r="O199" s="29"/>
      <c r="P199" s="29"/>
      <c r="Q199" s="29"/>
    </row>
    <row r="200" spans="1:17">
      <c r="A200" s="28"/>
      <c r="B200" s="29"/>
      <c r="C200" s="29"/>
      <c r="D200" s="29"/>
      <c r="E200" s="29"/>
      <c r="F200" s="29"/>
      <c r="G200" s="29"/>
      <c r="H200" s="29"/>
      <c r="I200" s="29"/>
      <c r="J200" s="29"/>
      <c r="K200" s="29"/>
      <c r="L200" s="29"/>
      <c r="M200" s="29"/>
      <c r="N200" s="29"/>
      <c r="O200" s="29"/>
      <c r="P200" s="29"/>
      <c r="Q200" s="29"/>
    </row>
  </sheetData>
  <mergeCells count="12">
    <mergeCell ref="P11:P12"/>
    <mergeCell ref="Q11:Q12"/>
    <mergeCell ref="O1:P1"/>
    <mergeCell ref="A2:Q2"/>
    <mergeCell ref="I3:J4"/>
    <mergeCell ref="A11:A12"/>
    <mergeCell ref="B11:B12"/>
    <mergeCell ref="C11:E11"/>
    <mergeCell ref="F11:H11"/>
    <mergeCell ref="I11:K11"/>
    <mergeCell ref="L11:N11"/>
    <mergeCell ref="O11:O12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21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รัตนาภรณ์ โยชน์ชัยสาร</dc:creator>
  <cp:lastModifiedBy>wallapa</cp:lastModifiedBy>
  <cp:lastPrinted>2024-08-30T03:36:41Z</cp:lastPrinted>
  <dcterms:created xsi:type="dcterms:W3CDTF">2024-02-27T09:55:34Z</dcterms:created>
  <dcterms:modified xsi:type="dcterms:W3CDTF">2024-12-27T04:47:45Z</dcterms:modified>
</cp:coreProperties>
</file>