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satron\Desktop\ให้พี่แตน\"/>
    </mc:Choice>
  </mc:AlternateContent>
  <xr:revisionPtr revIDLastSave="0" documentId="13_ncr:1_{AD263578-4101-4F93-B934-33935043DC1C}" xr6:coauthVersionLast="47" xr6:coauthVersionMax="47" xr10:uidLastSave="{00000000-0000-0000-0000-000000000000}"/>
  <bookViews>
    <workbookView xWindow="-120" yWindow="-120" windowWidth="20730" windowHeight="11040" xr2:uid="{59FC20C9-BC14-4C43-AF79-00D451E623DD}"/>
  </bookViews>
  <sheets>
    <sheet name="จังหวัด" sheetId="1" r:id="rId1"/>
    <sheet name="อำเภอ" sheetId="2" r:id="rId2"/>
    <sheet name="ร้อยละผลผลิต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3" l="1"/>
  <c r="G5" i="3"/>
  <c r="G4" i="3" s="1"/>
  <c r="F5" i="3"/>
  <c r="E5" i="3"/>
  <c r="D5" i="3"/>
  <c r="C5" i="3"/>
  <c r="B5" i="3"/>
  <c r="K4" i="3"/>
  <c r="F4" i="3"/>
  <c r="E4" i="3"/>
  <c r="D4" i="3"/>
  <c r="C4" i="3"/>
  <c r="B4" i="3"/>
  <c r="D4" i="2"/>
  <c r="F4" i="2" s="1"/>
  <c r="C4" i="2"/>
  <c r="B4" i="2"/>
  <c r="D4" i="1"/>
  <c r="F4" i="1" s="1"/>
  <c r="C4" i="1"/>
  <c r="B4" i="1"/>
  <c r="E4" i="2" l="1"/>
  <c r="E4" i="1"/>
</calcChain>
</file>

<file path=xl/sharedStrings.xml><?xml version="1.0" encoding="utf-8"?>
<sst xmlns="http://schemas.openxmlformats.org/spreadsheetml/2006/main" count="161" uniqueCount="127">
  <si>
    <t>ภาค/จังหวัด</t>
  </si>
  <si>
    <t>เนื้อที่เพาะปลูก</t>
  </si>
  <si>
    <t>เนื้อที่เก็บเกี่ยว</t>
  </si>
  <si>
    <t>ผลผลิต</t>
  </si>
  <si>
    <t>ผลผลิตต่อไร่(กก.)</t>
  </si>
  <si>
    <t>(ไร่)</t>
  </si>
  <si>
    <t>(ตัน)</t>
  </si>
  <si>
    <t>ปลูก</t>
  </si>
  <si>
    <t>เก็บ</t>
  </si>
  <si>
    <t>ภาคกลาง</t>
  </si>
  <si>
    <t>สระบุรี</t>
  </si>
  <si>
    <t>ลพบุรี</t>
  </si>
  <si>
    <t>สิงห์บุรี</t>
  </si>
  <si>
    <t>ชัยนาท</t>
  </si>
  <si>
    <t>สุพรรณบุรี</t>
  </si>
  <si>
    <t>อ่างทอง</t>
  </si>
  <si>
    <t>อยุธยา</t>
  </si>
  <si>
    <t>นนทบุรี</t>
  </si>
  <si>
    <t>กรุงเทพมหานคร</t>
  </si>
  <si>
    <t>ปทุมธานี</t>
  </si>
  <si>
    <t>ภาค/จังหวัด/อำเภอ</t>
  </si>
  <si>
    <t>เมืองสระบุรี</t>
  </si>
  <si>
    <t>แก่งคอย</t>
  </si>
  <si>
    <t>บ้านหมอ</t>
  </si>
  <si>
    <t>พระพุทธบาท</t>
  </si>
  <si>
    <t>วิหารแดง</t>
  </si>
  <si>
    <t>เสาไห้</t>
  </si>
  <si>
    <t>หนองแค</t>
  </si>
  <si>
    <t>หนองแซง</t>
  </si>
  <si>
    <t>หนองโดน</t>
  </si>
  <si>
    <t>ดอนพุด</t>
  </si>
  <si>
    <t>เฉลิมพระเกียรติ</t>
  </si>
  <si>
    <t>เมืองลพบุรี</t>
  </si>
  <si>
    <t>โคกสำโรง</t>
  </si>
  <si>
    <t>ชัยบาดาล</t>
  </si>
  <si>
    <t>ท่าวุ้ง</t>
  </si>
  <si>
    <t>บ้านหมี่</t>
  </si>
  <si>
    <t>พัฒนานิคม</t>
  </si>
  <si>
    <t>สระโบสถ์</t>
  </si>
  <si>
    <t>โคกเจริญ</t>
  </si>
  <si>
    <t>หนองม่วง</t>
  </si>
  <si>
    <t>เมืองสิงห์บุรี</t>
  </si>
  <si>
    <t>ท่าช้าง</t>
  </si>
  <si>
    <t>บางระจัน</t>
  </si>
  <si>
    <t>พรหมบุรี</t>
  </si>
  <si>
    <t>อินทร์บุรี</t>
  </si>
  <si>
    <t>ค่ายบางระจัน</t>
  </si>
  <si>
    <t>เมืองชัยนาท</t>
  </si>
  <si>
    <t>มโนรมย์</t>
  </si>
  <si>
    <t>วัดสิงห์</t>
  </si>
  <si>
    <t>สรรคบุรี</t>
  </si>
  <si>
    <t>สรรพยา</t>
  </si>
  <si>
    <t>หันคา</t>
  </si>
  <si>
    <t>หนองมะโมง</t>
  </si>
  <si>
    <t>เนินขาม</t>
  </si>
  <si>
    <t>เมืองสุพรรณบุรี</t>
  </si>
  <si>
    <t>ดอนเจดีย์</t>
  </si>
  <si>
    <t>เดิมบางนางบวช</t>
  </si>
  <si>
    <t>บางปลาม้า</t>
  </si>
  <si>
    <t>ศรีประจันต์</t>
  </si>
  <si>
    <t>สองพี่น้อง</t>
  </si>
  <si>
    <t>สามชุก</t>
  </si>
  <si>
    <t>อู่ทอง</t>
  </si>
  <si>
    <t>หนองหญ้าไซ</t>
  </si>
  <si>
    <t>เมืองอ่างทอง</t>
  </si>
  <si>
    <t>ไชโย</t>
  </si>
  <si>
    <t>ป่าโมก</t>
  </si>
  <si>
    <t>โพธิ์ทอง</t>
  </si>
  <si>
    <t>วิเศษชัยชาญ</t>
  </si>
  <si>
    <t>สามโก้</t>
  </si>
  <si>
    <t>แสวงหา</t>
  </si>
  <si>
    <t>พระนครศรีอยุธยา</t>
  </si>
  <si>
    <t>ท่าเรือ</t>
  </si>
  <si>
    <t>นครหลวง</t>
  </si>
  <si>
    <t>บางซ้าย</t>
  </si>
  <si>
    <t>บางไทร</t>
  </si>
  <si>
    <t>บางบาล</t>
  </si>
  <si>
    <t>บางปะหัน</t>
  </si>
  <si>
    <t>บางปะอิน</t>
  </si>
  <si>
    <t>บ้านแพรก</t>
  </si>
  <si>
    <t>ผักไห่</t>
  </si>
  <si>
    <t>ภาชี</t>
  </si>
  <si>
    <t>มหาราช</t>
  </si>
  <si>
    <t>ลาดบัวหลวง</t>
  </si>
  <si>
    <t>วังน้อย</t>
  </si>
  <si>
    <t>เสนา</t>
  </si>
  <si>
    <t>อุทัย</t>
  </si>
  <si>
    <t>เมืองนนทบุรี</t>
  </si>
  <si>
    <t>ไทรน้อย</t>
  </si>
  <si>
    <t>บางกรวย</t>
  </si>
  <si>
    <t>บางบัวทอง</t>
  </si>
  <si>
    <t>บางใหญ่</t>
  </si>
  <si>
    <t>ปากเกร็ด</t>
  </si>
  <si>
    <t>หนองจอก</t>
  </si>
  <si>
    <t>บางเขน</t>
  </si>
  <si>
    <t>มีนบุรี</t>
  </si>
  <si>
    <t>ลาดกระบัง</t>
  </si>
  <si>
    <t>สายไหม</t>
  </si>
  <si>
    <t>สะพานสูง</t>
  </si>
  <si>
    <t>คลองสามวา</t>
  </si>
  <si>
    <t>ทวีวัฒนา</t>
  </si>
  <si>
    <t>ประเวศ</t>
  </si>
  <si>
    <t>หนองแขม</t>
  </si>
  <si>
    <t>เมืองปทุมธานี</t>
  </si>
  <si>
    <t>คลองหลวง</t>
  </si>
  <si>
    <t>ธัญบุรี</t>
  </si>
  <si>
    <t>ลาดหลุมแก้ว</t>
  </si>
  <si>
    <t>ลำลูกกา</t>
  </si>
  <si>
    <t>สามโคก</t>
  </si>
  <si>
    <t>หนองเสือ</t>
  </si>
  <si>
    <t>ร้อยละและปริมาณผลผลิตรายเดือน  (ตัน)</t>
  </si>
  <si>
    <t>รวม</t>
  </si>
  <si>
    <t>ก.พ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</si>
  <si>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</si>
  <si>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</si>
  <si>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</si>
  <si>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</si>
  <si>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</si>
  <si>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</si>
  <si>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</si>
  <si>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</si>
  <si>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(ร้อยละ/ตัน)</t>
  </si>
  <si>
    <t>ตารางที่ 3  ข้าวนาปรัง : ร้อยละและปริมาณผลผลิตจากการเก็บเกี่ยวรายเดือน ระดับภาค และจังหวัด ปี 2566</t>
  </si>
  <si>
    <t>ที่มา: ผ่านคณะทำงานพัฒนาคุณภาพข้อมูลปริมาณการผลิตสินค้าเกษตรด้านพืช ภาคกลาง ครั้งที่ 2/2566 วันที่ 14 ธันวาคม 2566</t>
  </si>
  <si>
    <t>สศท.7</t>
  </si>
  <si>
    <t xml:space="preserve">ตารางที่ 2 ข้าวนาปรัง :  เนื้อที่เพาะปลูก เนื้อที่เก็บเกี่ยว ผลผลิต ผลผลิตต่อไร่ ระดับสศท.7 จังหวัด และอำเภอ ปี 2566 ที่ความชื้น 15% </t>
  </si>
  <si>
    <t xml:space="preserve">ตารางที่ 1 ข้าวนาปรัง :  เนื้อที่เพาะปลูก เนื้อที่เก็บเกี่ยว ผลผลิต ผลผลิตต่อไร่ ระดับสศท.7 และจังหวัด ปี 2566 ที่ความชื้น 15%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</si>
</sst>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mmmyy"/>
    <numFmt numFmtId="190" formatCode="_(* #,##0_);_(* \(#,##0\);_(* &quot;-&quot;_);_(@_)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sz val="16"/>
      <name val="AngsanaUPC"/>
      <family val="1"/>
      <charset val="22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/>
    <xf numFmtId="0" fontId="6" fillId="0" borderId="0"/>
    <xf numFmtId="188" fontId="7" fillId="0" borderId="0" applyFont="0" applyFill="0" applyBorder="0" applyAlignment="0" applyProtection="0"/>
  </cellStyleXfs>
  <cellXfs count="51">
    <xf numFmtId="0" fontId="0" fillId="0" borderId="0" xfId="0"/>
    <xf numFmtId="187" fontId="2" fillId="2" borderId="3" xfId="1" applyNumberFormat="1" applyFont="1" applyFill="1" applyBorder="1" applyAlignment="1">
      <alignment horizontal="center" vertical="center"/>
    </xf>
    <xf numFmtId="187" fontId="2" fillId="2" borderId="6" xfId="1" applyNumberFormat="1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187" fontId="2" fillId="2" borderId="2" xfId="1" applyNumberFormat="1" applyFont="1" applyFill="1" applyBorder="1"/>
    <xf numFmtId="43" fontId="3" fillId="0" borderId="0" xfId="0" applyNumberFormat="1" applyFont="1" applyAlignment="1">
      <alignment horizontal="center"/>
    </xf>
    <xf numFmtId="49" fontId="3" fillId="2" borderId="7" xfId="2" applyNumberFormat="1" applyFont="1" applyFill="1" applyBorder="1" applyAlignment="1">
      <alignment horizontal="left" vertical="center" wrapText="1"/>
    </xf>
    <xf numFmtId="187" fontId="3" fillId="0" borderId="7" xfId="2" applyNumberFormat="1" applyFont="1" applyFill="1" applyBorder="1" applyAlignment="1">
      <alignment horizontal="right" vertical="center"/>
    </xf>
    <xf numFmtId="187" fontId="3" fillId="0" borderId="7" xfId="2" applyNumberFormat="1" applyFont="1" applyFill="1" applyBorder="1" applyAlignment="1">
      <alignment horizontal="center" vertical="center"/>
    </xf>
    <xf numFmtId="187" fontId="0" fillId="0" borderId="0" xfId="0" applyNumberFormat="1"/>
    <xf numFmtId="49" fontId="3" fillId="2" borderId="8" xfId="2" applyNumberFormat="1" applyFont="1" applyFill="1" applyBorder="1" applyAlignment="1">
      <alignment horizontal="left" vertical="center" wrapText="1"/>
    </xf>
    <xf numFmtId="187" fontId="3" fillId="0" borderId="8" xfId="2" applyNumberFormat="1" applyFont="1" applyFill="1" applyBorder="1" applyAlignment="1">
      <alignment horizontal="right" vertical="center"/>
    </xf>
    <xf numFmtId="187" fontId="3" fillId="0" borderId="8" xfId="2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187" fontId="2" fillId="3" borderId="2" xfId="1" applyNumberFormat="1" applyFont="1" applyFill="1" applyBorder="1"/>
    <xf numFmtId="0" fontId="2" fillId="3" borderId="9" xfId="3" applyFont="1" applyFill="1" applyBorder="1"/>
    <xf numFmtId="187" fontId="2" fillId="3" borderId="9" xfId="1" applyNumberFormat="1" applyFont="1" applyFill="1" applyBorder="1" applyAlignment="1">
      <alignment vertical="center"/>
    </xf>
    <xf numFmtId="187" fontId="2" fillId="3" borderId="9" xfId="2" applyNumberFormat="1" applyFont="1" applyFill="1" applyBorder="1"/>
    <xf numFmtId="3" fontId="3" fillId="0" borderId="9" xfId="3" applyNumberFormat="1" applyFont="1" applyBorder="1" applyAlignment="1">
      <alignment horizontal="left" indent="1"/>
    </xf>
    <xf numFmtId="187" fontId="3" fillId="0" borderId="9" xfId="1" applyNumberFormat="1" applyFont="1" applyFill="1" applyBorder="1" applyAlignment="1">
      <alignment vertical="center"/>
    </xf>
    <xf numFmtId="187" fontId="3" fillId="0" borderId="9" xfId="2" applyNumberFormat="1" applyFont="1" applyFill="1" applyBorder="1"/>
    <xf numFmtId="0" fontId="3" fillId="0" borderId="9" xfId="3" applyFont="1" applyBorder="1" applyAlignment="1">
      <alignment horizontal="left" indent="1"/>
    </xf>
    <xf numFmtId="3" fontId="3" fillId="0" borderId="6" xfId="3" applyNumberFormat="1" applyFont="1" applyBorder="1" applyAlignment="1">
      <alignment horizontal="left" indent="1"/>
    </xf>
    <xf numFmtId="187" fontId="3" fillId="0" borderId="6" xfId="1" applyNumberFormat="1" applyFont="1" applyFill="1" applyBorder="1" applyAlignment="1">
      <alignment vertical="center"/>
    </xf>
    <xf numFmtId="187" fontId="3" fillId="0" borderId="6" xfId="2" applyNumberFormat="1" applyFont="1" applyFill="1" applyBorder="1"/>
    <xf numFmtId="0" fontId="5" fillId="0" borderId="0" xfId="0" applyFont="1" applyAlignment="1">
      <alignment vertical="center"/>
    </xf>
    <xf numFmtId="0" fontId="2" fillId="0" borderId="7" xfId="4" applyFont="1" applyBorder="1" applyAlignment="1">
      <alignment horizontal="center" vertical="center"/>
    </xf>
    <xf numFmtId="187" fontId="3" fillId="0" borderId="7" xfId="1" applyNumberFormat="1" applyFont="1" applyFill="1" applyBorder="1" applyAlignment="1">
      <alignment horizontal="center" vertical="center"/>
    </xf>
    <xf numFmtId="0" fontId="3" fillId="0" borderId="7" xfId="4" applyFont="1" applyBorder="1" applyAlignment="1">
      <alignment vertical="center"/>
    </xf>
    <xf numFmtId="187" fontId="3" fillId="0" borderId="7" xfId="5" applyNumberFormat="1" applyFont="1" applyFill="1" applyBorder="1" applyAlignment="1">
      <alignment vertical="center"/>
    </xf>
    <xf numFmtId="190" fontId="3" fillId="0" borderId="7" xfId="5" applyNumberFormat="1" applyFont="1" applyFill="1" applyBorder="1" applyAlignment="1">
      <alignment horizontal="center"/>
    </xf>
    <xf numFmtId="0" fontId="3" fillId="0" borderId="8" xfId="4" applyFont="1" applyBorder="1" applyAlignment="1">
      <alignment vertical="center"/>
    </xf>
    <xf numFmtId="187" fontId="3" fillId="0" borderId="8" xfId="5" applyNumberFormat="1" applyFont="1" applyFill="1" applyBorder="1" applyAlignment="1">
      <alignment vertical="center"/>
    </xf>
    <xf numFmtId="190" fontId="3" fillId="0" borderId="8" xfId="5" applyNumberFormat="1" applyFont="1" applyFill="1" applyBorder="1" applyAlignment="1">
      <alignment horizontal="center"/>
    </xf>
    <xf numFmtId="0" fontId="2" fillId="3" borderId="11" xfId="4" applyFont="1" applyFill="1" applyBorder="1" applyAlignment="1">
      <alignment horizontal="left" vertical="center"/>
    </xf>
    <xf numFmtId="43" fontId="2" fillId="3" borderId="11" xfId="1" applyFont="1" applyFill="1" applyBorder="1" applyAlignment="1">
      <alignment horizontal="right" vertical="center"/>
    </xf>
    <xf numFmtId="187" fontId="2" fillId="4" borderId="3" xfId="5" applyNumberFormat="1" applyFont="1" applyFill="1" applyBorder="1" applyAlignment="1">
      <alignment horizontal="center" vertical="center"/>
    </xf>
    <xf numFmtId="189" fontId="2" fillId="4" borderId="2" xfId="5" applyNumberFormat="1" applyFont="1" applyFill="1" applyBorder="1" applyAlignment="1">
      <alignment horizontal="center" vertical="center"/>
    </xf>
    <xf numFmtId="187" fontId="2" fillId="4" borderId="6" xfId="5" applyNumberFormat="1" applyFont="1" applyFill="1" applyBorder="1" applyAlignment="1">
      <alignment horizontal="center" vertical="center"/>
    </xf>
    <xf numFmtId="0" fontId="2" fillId="3" borderId="7" xfId="4" applyFont="1" applyFill="1" applyBorder="1" applyAlignment="1">
      <alignment vertical="center"/>
    </xf>
    <xf numFmtId="188" fontId="2" fillId="3" borderId="7" xfId="5" applyFont="1" applyFill="1" applyBorder="1" applyAlignment="1">
      <alignment horizontal="center"/>
    </xf>
    <xf numFmtId="0" fontId="2" fillId="0" borderId="1" xfId="0" applyFont="1" applyBorder="1" applyAlignment="1">
      <alignment horizontal="left" shrinkToFit="1"/>
    </xf>
    <xf numFmtId="0" fontId="2" fillId="2" borderId="2" xfId="0" applyFont="1" applyFill="1" applyBorder="1" applyAlignment="1">
      <alignment horizontal="center" vertical="center" wrapText="1"/>
    </xf>
    <xf numFmtId="187" fontId="2" fillId="2" borderId="4" xfId="1" applyNumberFormat="1" applyFont="1" applyFill="1" applyBorder="1" applyAlignment="1">
      <alignment horizontal="center" vertical="center"/>
    </xf>
    <xf numFmtId="187" fontId="2" fillId="2" borderId="5" xfId="1" applyNumberFormat="1" applyFont="1" applyFill="1" applyBorder="1" applyAlignment="1">
      <alignment horizontal="center" vertical="center"/>
    </xf>
    <xf numFmtId="0" fontId="2" fillId="4" borderId="3" xfId="4" applyFont="1" applyFill="1" applyBorder="1" applyAlignment="1">
      <alignment horizontal="center" vertical="center"/>
    </xf>
    <xf numFmtId="0" fontId="2" fillId="4" borderId="6" xfId="4" applyFont="1" applyFill="1" applyBorder="1" applyAlignment="1">
      <alignment horizontal="center" vertical="center"/>
    </xf>
    <xf numFmtId="187" fontId="2" fillId="4" borderId="4" xfId="5" applyNumberFormat="1" applyFont="1" applyFill="1" applyBorder="1" applyAlignment="1">
      <alignment horizontal="center" vertical="center"/>
    </xf>
    <xf numFmtId="187" fontId="2" fillId="4" borderId="10" xfId="5" applyNumberFormat="1" applyFont="1" applyFill="1" applyBorder="1" applyAlignment="1">
      <alignment horizontal="center" vertical="center"/>
    </xf>
    <xf numFmtId="187" fontId="2" fillId="4" borderId="5" xfId="5" applyNumberFormat="1" applyFont="1" applyFill="1" applyBorder="1" applyAlignment="1">
      <alignment horizontal="center" vertical="center"/>
    </xf>
  </cellXfs>
  <cellStyles count="6">
    <cellStyle name="จุลภาค" xfId="1" builtinId="3"/>
    <cellStyle name="จุลภาค 2" xfId="2" xr:uid="{01905F89-70C9-4A6C-9E43-EAD2A2B8314B}"/>
    <cellStyle name="จุลภาค 3 2" xfId="5" xr:uid="{FA6E0108-432D-4610-A11A-3A0F6D42B8FF}"/>
    <cellStyle name="ปกติ" xfId="0" builtinId="0"/>
    <cellStyle name="ปกติ 2" xfId="3" xr:uid="{19040653-7C3C-4553-9D66-CC851C9EB8C1}"/>
    <cellStyle name="ปกติ_9. Ma ร้อยละเนื้อที่ปลูกรายเดือน49" xfId="4" xr:uid="{8C103D67-92DC-4C9E-847C-F5C98F200C8A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ED891-96A9-48A7-B691-F49D03D214AF}">
  <dimension ref="A1:K16"/>
  <sheetViews>
    <sheetView tabSelected="1" workbookViewId="0">
      <selection activeCell="B9" sqref="B9"/>
    </sheetView>
  </sheetViews>
  <sheetFormatPr defaultRowHeight="14.25" x14ac:dyDescent="0.2"/>
  <cols>
    <col min="1" max="1" width="19.375" customWidth="1"/>
    <col min="2" max="4" width="14" customWidth="1"/>
    <col min="5" max="6" width="10" customWidth="1"/>
    <col min="7" max="9" width="14.125" bestFit="1" customWidth="1"/>
  </cols>
  <sheetData>
    <row r="1" spans="1:11" ht="24" x14ac:dyDescent="0.55000000000000004">
      <c r="A1" s="42" t="s">
        <v>126</v>
      </c>
      <c r="B1" s="42"/>
      <c r="C1" s="42"/>
      <c r="D1" s="42"/>
      <c r="E1" s="42"/>
      <c r="F1" s="42"/>
    </row>
    <row r="2" spans="1:11" ht="24" x14ac:dyDescent="0.2">
      <c r="A2" s="43" t="s">
        <v>0</v>
      </c>
      <c r="B2" s="1" t="s">
        <v>1</v>
      </c>
      <c r="C2" s="1" t="s">
        <v>2</v>
      </c>
      <c r="D2" s="1" t="s">
        <v>3</v>
      </c>
      <c r="E2" s="44" t="s">
        <v>4</v>
      </c>
      <c r="F2" s="45"/>
    </row>
    <row r="3" spans="1:11" ht="24" x14ac:dyDescent="0.2">
      <c r="A3" s="43"/>
      <c r="B3" s="2" t="s">
        <v>5</v>
      </c>
      <c r="C3" s="2" t="s">
        <v>5</v>
      </c>
      <c r="D3" s="2" t="s">
        <v>6</v>
      </c>
      <c r="E3" s="3" t="s">
        <v>7</v>
      </c>
      <c r="F3" s="3" t="s">
        <v>8</v>
      </c>
    </row>
    <row r="4" spans="1:11" ht="24" x14ac:dyDescent="0.55000000000000004">
      <c r="A4" s="14" t="s">
        <v>124</v>
      </c>
      <c r="B4" s="15">
        <f>+B5+B6+B7+B8+B9+B10+B11+B12+B13+B14</f>
        <v>3222971</v>
      </c>
      <c r="C4" s="15">
        <f t="shared" ref="C4:D4" si="0">+C5+C6+C7+C8+C9+C10+C11+C12+C13+C14</f>
        <v>3219842</v>
      </c>
      <c r="D4" s="15">
        <f t="shared" si="0"/>
        <v>2281162</v>
      </c>
      <c r="E4" s="15">
        <f>ROUND((D4/B4)*1000,0)</f>
        <v>708</v>
      </c>
      <c r="F4" s="15">
        <f>ROUND((D4/C4)*1000,0)</f>
        <v>708</v>
      </c>
      <c r="G4" s="6"/>
      <c r="H4" s="6"/>
      <c r="I4" s="6"/>
    </row>
    <row r="5" spans="1:11" ht="24" x14ac:dyDescent="0.2">
      <c r="A5" s="7" t="s">
        <v>10</v>
      </c>
      <c r="B5" s="8">
        <v>154394</v>
      </c>
      <c r="C5" s="8">
        <v>154055</v>
      </c>
      <c r="D5" s="8">
        <v>102679</v>
      </c>
      <c r="E5" s="9">
        <v>665</v>
      </c>
      <c r="F5" s="9">
        <v>667</v>
      </c>
      <c r="G5" s="10"/>
      <c r="H5" s="10"/>
      <c r="I5" s="10"/>
      <c r="J5" s="10"/>
      <c r="K5" s="10"/>
    </row>
    <row r="6" spans="1:11" ht="24" x14ac:dyDescent="0.2">
      <c r="A6" s="7" t="s">
        <v>11</v>
      </c>
      <c r="B6" s="8">
        <v>354573</v>
      </c>
      <c r="C6" s="8">
        <v>354154</v>
      </c>
      <c r="D6" s="8">
        <v>229483</v>
      </c>
      <c r="E6" s="9">
        <v>647</v>
      </c>
      <c r="F6" s="9">
        <v>648</v>
      </c>
      <c r="G6" s="10"/>
    </row>
    <row r="7" spans="1:11" ht="24" x14ac:dyDescent="0.2">
      <c r="A7" s="7" t="s">
        <v>12</v>
      </c>
      <c r="B7" s="8">
        <v>194865</v>
      </c>
      <c r="C7" s="8">
        <v>194625</v>
      </c>
      <c r="D7" s="8">
        <v>131276</v>
      </c>
      <c r="E7" s="9">
        <v>674</v>
      </c>
      <c r="F7" s="9">
        <v>675</v>
      </c>
      <c r="G7" s="10"/>
    </row>
    <row r="8" spans="1:11" ht="24" x14ac:dyDescent="0.2">
      <c r="A8" s="7" t="s">
        <v>13</v>
      </c>
      <c r="B8" s="8">
        <v>409159</v>
      </c>
      <c r="C8" s="8">
        <v>408699</v>
      </c>
      <c r="D8" s="8">
        <v>271085</v>
      </c>
      <c r="E8" s="9">
        <v>663</v>
      </c>
      <c r="F8" s="9">
        <v>663</v>
      </c>
      <c r="G8" s="10"/>
    </row>
    <row r="9" spans="1:11" ht="24" x14ac:dyDescent="0.2">
      <c r="A9" s="7" t="s">
        <v>14</v>
      </c>
      <c r="B9" s="8">
        <v>862872</v>
      </c>
      <c r="C9" s="8">
        <v>862361</v>
      </c>
      <c r="D9" s="8">
        <v>638586</v>
      </c>
      <c r="E9" s="9">
        <v>740</v>
      </c>
      <c r="F9" s="9">
        <v>741</v>
      </c>
      <c r="G9" s="10"/>
    </row>
    <row r="10" spans="1:11" ht="24" x14ac:dyDescent="0.2">
      <c r="A10" s="7" t="s">
        <v>15</v>
      </c>
      <c r="B10" s="8">
        <v>235925</v>
      </c>
      <c r="C10" s="8">
        <v>235871</v>
      </c>
      <c r="D10" s="8">
        <v>164638</v>
      </c>
      <c r="E10" s="9">
        <v>698</v>
      </c>
      <c r="F10" s="9">
        <v>698</v>
      </c>
      <c r="G10" s="10"/>
    </row>
    <row r="11" spans="1:11" ht="24" x14ac:dyDescent="0.2">
      <c r="A11" s="7" t="s">
        <v>16</v>
      </c>
      <c r="B11" s="8">
        <v>658109</v>
      </c>
      <c r="C11" s="8">
        <v>657375</v>
      </c>
      <c r="D11" s="8">
        <v>492843</v>
      </c>
      <c r="E11" s="9">
        <v>749</v>
      </c>
      <c r="F11" s="9">
        <v>750</v>
      </c>
      <c r="G11" s="10"/>
    </row>
    <row r="12" spans="1:11" ht="24" x14ac:dyDescent="0.2">
      <c r="A12" s="7" t="s">
        <v>17</v>
      </c>
      <c r="B12" s="8">
        <v>76467</v>
      </c>
      <c r="C12" s="8">
        <v>76433</v>
      </c>
      <c r="D12" s="8">
        <v>55713</v>
      </c>
      <c r="E12" s="9">
        <v>729</v>
      </c>
      <c r="F12" s="9">
        <v>729</v>
      </c>
      <c r="G12" s="10"/>
    </row>
    <row r="13" spans="1:11" ht="24" x14ac:dyDescent="0.2">
      <c r="A13" s="7" t="s">
        <v>18</v>
      </c>
      <c r="B13" s="8">
        <v>74125</v>
      </c>
      <c r="C13" s="8">
        <v>74000</v>
      </c>
      <c r="D13" s="8">
        <v>48772</v>
      </c>
      <c r="E13" s="9">
        <v>658</v>
      </c>
      <c r="F13" s="9">
        <v>659</v>
      </c>
      <c r="G13" s="10"/>
    </row>
    <row r="14" spans="1:11" ht="24" x14ac:dyDescent="0.2">
      <c r="A14" s="11" t="s">
        <v>19</v>
      </c>
      <c r="B14" s="12">
        <v>202482</v>
      </c>
      <c r="C14" s="12">
        <v>202269</v>
      </c>
      <c r="D14" s="12">
        <v>146087</v>
      </c>
      <c r="E14" s="13">
        <v>721</v>
      </c>
      <c r="F14" s="13">
        <v>722</v>
      </c>
      <c r="G14" s="10"/>
    </row>
    <row r="15" spans="1:11" x14ac:dyDescent="0.2">
      <c r="G15" s="10"/>
    </row>
    <row r="16" spans="1:11" x14ac:dyDescent="0.2">
      <c r="A16" t="s">
        <v>123</v>
      </c>
    </row>
  </sheetData>
  <mergeCells count="3">
    <mergeCell ref="A1:F1"/>
    <mergeCell ref="A2:A3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4472-D1AD-4CE7-9E0A-D38F3588DEA4}">
  <dimension ref="A1:K105"/>
  <sheetViews>
    <sheetView workbookViewId="0">
      <selection activeCell="C6" sqref="C6"/>
    </sheetView>
  </sheetViews>
  <sheetFormatPr defaultRowHeight="14.25" x14ac:dyDescent="0.2"/>
  <cols>
    <col min="1" max="1" width="19.375" customWidth="1"/>
    <col min="2" max="4" width="14" customWidth="1"/>
    <col min="5" max="6" width="10" customWidth="1"/>
    <col min="7" max="9" width="14.125" bestFit="1" customWidth="1"/>
  </cols>
  <sheetData>
    <row r="1" spans="1:11" ht="24" x14ac:dyDescent="0.55000000000000004">
      <c r="A1" s="42" t="s">
        <v>125</v>
      </c>
      <c r="B1" s="42"/>
      <c r="C1" s="42"/>
      <c r="D1" s="42"/>
      <c r="E1" s="42"/>
      <c r="F1" s="42"/>
    </row>
    <row r="2" spans="1:11" ht="24" x14ac:dyDescent="0.2">
      <c r="A2" s="43" t="s">
        <v>20</v>
      </c>
      <c r="B2" s="1" t="s">
        <v>1</v>
      </c>
      <c r="C2" s="1" t="s">
        <v>2</v>
      </c>
      <c r="D2" s="1" t="s">
        <v>3</v>
      </c>
      <c r="E2" s="44" t="s">
        <v>4</v>
      </c>
      <c r="F2" s="45"/>
    </row>
    <row r="3" spans="1:11" ht="24" x14ac:dyDescent="0.2">
      <c r="A3" s="43"/>
      <c r="B3" s="2" t="s">
        <v>5</v>
      </c>
      <c r="C3" s="2" t="s">
        <v>5</v>
      </c>
      <c r="D3" s="2" t="s">
        <v>6</v>
      </c>
      <c r="E3" s="3" t="s">
        <v>7</v>
      </c>
      <c r="F3" s="3" t="s">
        <v>8</v>
      </c>
    </row>
    <row r="4" spans="1:11" ht="24" x14ac:dyDescent="0.55000000000000004">
      <c r="A4" s="4" t="s">
        <v>124</v>
      </c>
      <c r="B4" s="5">
        <f>B5+B17+B27+B34+B43+B53+B61+B78+B85+B96</f>
        <v>3222971</v>
      </c>
      <c r="C4" s="5">
        <f t="shared" ref="C4:D4" si="0">C5+C17+C27+C34+C43+C53+C61+C78+C85+C96</f>
        <v>3219842</v>
      </c>
      <c r="D4" s="5">
        <f t="shared" si="0"/>
        <v>2281162</v>
      </c>
      <c r="E4" s="5">
        <f>ROUND((D4/B4)*1000,0)</f>
        <v>708</v>
      </c>
      <c r="F4" s="5">
        <f>ROUND((D4/C4)*1000,0)</f>
        <v>708</v>
      </c>
      <c r="G4" s="6"/>
      <c r="H4" s="6"/>
      <c r="I4" s="6"/>
    </row>
    <row r="5" spans="1:11" ht="24" x14ac:dyDescent="0.55000000000000004">
      <c r="A5" s="16" t="s">
        <v>10</v>
      </c>
      <c r="B5" s="17">
        <v>154394</v>
      </c>
      <c r="C5" s="17">
        <v>154055</v>
      </c>
      <c r="D5" s="17">
        <v>102679</v>
      </c>
      <c r="E5" s="18">
        <v>665</v>
      </c>
      <c r="F5" s="18">
        <v>667</v>
      </c>
      <c r="G5" s="10"/>
      <c r="H5" s="10"/>
      <c r="I5" s="10"/>
      <c r="J5" s="10"/>
      <c r="K5" s="10"/>
    </row>
    <row r="6" spans="1:11" ht="24" x14ac:dyDescent="0.55000000000000004">
      <c r="A6" s="19" t="s">
        <v>21</v>
      </c>
      <c r="B6" s="20">
        <v>5915</v>
      </c>
      <c r="C6" s="20">
        <v>5881</v>
      </c>
      <c r="D6" s="20">
        <v>4081</v>
      </c>
      <c r="E6" s="21">
        <v>690</v>
      </c>
      <c r="F6" s="21">
        <v>694</v>
      </c>
      <c r="G6" s="10"/>
    </row>
    <row r="7" spans="1:11" ht="24" x14ac:dyDescent="0.55000000000000004">
      <c r="A7" s="19" t="s">
        <v>22</v>
      </c>
      <c r="B7" s="20">
        <v>708</v>
      </c>
      <c r="C7" s="20">
        <v>698</v>
      </c>
      <c r="D7" s="20">
        <v>445</v>
      </c>
      <c r="E7" s="21">
        <v>629</v>
      </c>
      <c r="F7" s="21">
        <v>638</v>
      </c>
      <c r="G7" s="10"/>
    </row>
    <row r="8" spans="1:11" ht="24" x14ac:dyDescent="0.55000000000000004">
      <c r="A8" s="19" t="s">
        <v>23</v>
      </c>
      <c r="B8" s="20">
        <v>27939</v>
      </c>
      <c r="C8" s="20">
        <v>27904</v>
      </c>
      <c r="D8" s="20">
        <v>18863</v>
      </c>
      <c r="E8" s="21">
        <v>675</v>
      </c>
      <c r="F8" s="21">
        <v>676</v>
      </c>
      <c r="G8" s="10"/>
    </row>
    <row r="9" spans="1:11" ht="24" x14ac:dyDescent="0.55000000000000004">
      <c r="A9" s="19" t="s">
        <v>24</v>
      </c>
      <c r="B9" s="20">
        <v>5131</v>
      </c>
      <c r="C9" s="20">
        <v>5121</v>
      </c>
      <c r="D9" s="20">
        <v>3436</v>
      </c>
      <c r="E9" s="21">
        <v>670</v>
      </c>
      <c r="F9" s="21">
        <v>671</v>
      </c>
      <c r="G9" s="10"/>
      <c r="H9" s="10"/>
    </row>
    <row r="10" spans="1:11" ht="24" x14ac:dyDescent="0.55000000000000004">
      <c r="A10" s="19" t="s">
        <v>25</v>
      </c>
      <c r="B10" s="20">
        <v>2573</v>
      </c>
      <c r="C10" s="20">
        <v>2559</v>
      </c>
      <c r="D10" s="20">
        <v>1566</v>
      </c>
      <c r="E10" s="21">
        <v>609</v>
      </c>
      <c r="F10" s="21">
        <v>612</v>
      </c>
      <c r="G10" s="10"/>
    </row>
    <row r="11" spans="1:11" ht="24" x14ac:dyDescent="0.55000000000000004">
      <c r="A11" s="19" t="s">
        <v>26</v>
      </c>
      <c r="B11" s="20">
        <v>21453</v>
      </c>
      <c r="C11" s="20">
        <v>21421</v>
      </c>
      <c r="D11" s="20">
        <v>14074</v>
      </c>
      <c r="E11" s="21">
        <v>656</v>
      </c>
      <c r="F11" s="21">
        <v>657</v>
      </c>
      <c r="G11" s="10"/>
    </row>
    <row r="12" spans="1:11" ht="24" x14ac:dyDescent="0.55000000000000004">
      <c r="A12" s="19" t="s">
        <v>27</v>
      </c>
      <c r="B12" s="20">
        <v>19063</v>
      </c>
      <c r="C12" s="20">
        <v>19046</v>
      </c>
      <c r="D12" s="20">
        <v>12627</v>
      </c>
      <c r="E12" s="21">
        <v>662</v>
      </c>
      <c r="F12" s="21">
        <v>663</v>
      </c>
      <c r="G12" s="10"/>
    </row>
    <row r="13" spans="1:11" ht="24" x14ac:dyDescent="0.55000000000000004">
      <c r="A13" s="19" t="s">
        <v>28</v>
      </c>
      <c r="B13" s="20">
        <v>24912</v>
      </c>
      <c r="C13" s="20">
        <v>24871</v>
      </c>
      <c r="D13" s="20">
        <v>16713</v>
      </c>
      <c r="E13" s="21">
        <v>671</v>
      </c>
      <c r="F13" s="21">
        <v>672</v>
      </c>
      <c r="G13" s="10"/>
    </row>
    <row r="14" spans="1:11" ht="24" x14ac:dyDescent="0.55000000000000004">
      <c r="A14" s="19" t="s">
        <v>29</v>
      </c>
      <c r="B14" s="20">
        <v>25000</v>
      </c>
      <c r="C14" s="20">
        <v>24933</v>
      </c>
      <c r="D14" s="20">
        <v>16531</v>
      </c>
      <c r="E14" s="21">
        <v>661</v>
      </c>
      <c r="F14" s="21">
        <v>663</v>
      </c>
      <c r="G14" s="10"/>
    </row>
    <row r="15" spans="1:11" ht="24" x14ac:dyDescent="0.55000000000000004">
      <c r="A15" s="19" t="s">
        <v>30</v>
      </c>
      <c r="B15" s="20">
        <v>20500</v>
      </c>
      <c r="C15" s="20">
        <v>20421</v>
      </c>
      <c r="D15" s="20">
        <v>13621</v>
      </c>
      <c r="E15" s="21">
        <v>664</v>
      </c>
      <c r="F15" s="21">
        <v>667</v>
      </c>
      <c r="G15" s="10"/>
    </row>
    <row r="16" spans="1:11" ht="24" x14ac:dyDescent="0.55000000000000004">
      <c r="A16" s="19" t="s">
        <v>31</v>
      </c>
      <c r="B16" s="20">
        <v>1200</v>
      </c>
      <c r="C16" s="20">
        <v>1200</v>
      </c>
      <c r="D16" s="20">
        <v>722</v>
      </c>
      <c r="E16" s="21">
        <v>602</v>
      </c>
      <c r="F16" s="21">
        <v>602</v>
      </c>
    </row>
    <row r="17" spans="1:6" ht="24" x14ac:dyDescent="0.55000000000000004">
      <c r="A17" s="16" t="s">
        <v>11</v>
      </c>
      <c r="B17" s="17">
        <v>354573</v>
      </c>
      <c r="C17" s="17">
        <v>354154</v>
      </c>
      <c r="D17" s="17">
        <v>229483</v>
      </c>
      <c r="E17" s="18">
        <v>647</v>
      </c>
      <c r="F17" s="18">
        <v>648</v>
      </c>
    </row>
    <row r="18" spans="1:6" ht="24" x14ac:dyDescent="0.55000000000000004">
      <c r="A18" s="22" t="s">
        <v>32</v>
      </c>
      <c r="B18" s="20">
        <v>83350</v>
      </c>
      <c r="C18" s="20">
        <v>83163</v>
      </c>
      <c r="D18" s="20">
        <v>52809</v>
      </c>
      <c r="E18" s="21">
        <v>634</v>
      </c>
      <c r="F18" s="21">
        <v>635</v>
      </c>
    </row>
    <row r="19" spans="1:6" ht="24" x14ac:dyDescent="0.55000000000000004">
      <c r="A19" s="19" t="s">
        <v>33</v>
      </c>
      <c r="B19" s="20">
        <v>6444</v>
      </c>
      <c r="C19" s="20">
        <v>6444</v>
      </c>
      <c r="D19" s="20">
        <v>3854</v>
      </c>
      <c r="E19" s="21">
        <v>598</v>
      </c>
      <c r="F19" s="21">
        <v>598</v>
      </c>
    </row>
    <row r="20" spans="1:6" ht="24" x14ac:dyDescent="0.55000000000000004">
      <c r="A20" s="19" t="s">
        <v>34</v>
      </c>
      <c r="B20" s="20">
        <v>3199</v>
      </c>
      <c r="C20" s="20">
        <v>3199</v>
      </c>
      <c r="D20" s="20">
        <v>1948</v>
      </c>
      <c r="E20" s="21">
        <v>609</v>
      </c>
      <c r="F20" s="21">
        <v>609</v>
      </c>
    </row>
    <row r="21" spans="1:6" ht="24" x14ac:dyDescent="0.55000000000000004">
      <c r="A21" s="19" t="s">
        <v>35</v>
      </c>
      <c r="B21" s="20">
        <v>88071</v>
      </c>
      <c r="C21" s="20">
        <v>87951</v>
      </c>
      <c r="D21" s="20">
        <v>57168</v>
      </c>
      <c r="E21" s="21">
        <v>649</v>
      </c>
      <c r="F21" s="21">
        <v>650</v>
      </c>
    </row>
    <row r="22" spans="1:6" ht="24" x14ac:dyDescent="0.55000000000000004">
      <c r="A22" s="19" t="s">
        <v>36</v>
      </c>
      <c r="B22" s="20">
        <v>169556</v>
      </c>
      <c r="C22" s="20">
        <v>169444</v>
      </c>
      <c r="D22" s="20">
        <v>111325</v>
      </c>
      <c r="E22" s="21">
        <v>657</v>
      </c>
      <c r="F22" s="21">
        <v>657</v>
      </c>
    </row>
    <row r="23" spans="1:6" ht="24" x14ac:dyDescent="0.55000000000000004">
      <c r="A23" s="19" t="s">
        <v>37</v>
      </c>
      <c r="B23" s="20">
        <v>332</v>
      </c>
      <c r="C23" s="20">
        <v>332</v>
      </c>
      <c r="D23" s="20">
        <v>193</v>
      </c>
      <c r="E23" s="21">
        <v>581</v>
      </c>
      <c r="F23" s="21">
        <v>581</v>
      </c>
    </row>
    <row r="24" spans="1:6" ht="24" x14ac:dyDescent="0.55000000000000004">
      <c r="A24" s="19" t="s">
        <v>38</v>
      </c>
      <c r="B24" s="20">
        <v>3537</v>
      </c>
      <c r="C24" s="20">
        <v>3537</v>
      </c>
      <c r="D24" s="20">
        <v>2140</v>
      </c>
      <c r="E24" s="21">
        <v>605</v>
      </c>
      <c r="F24" s="21">
        <v>605</v>
      </c>
    </row>
    <row r="25" spans="1:6" ht="24" x14ac:dyDescent="0.55000000000000004">
      <c r="A25" s="19" t="s">
        <v>39</v>
      </c>
      <c r="B25" s="20">
        <v>37</v>
      </c>
      <c r="C25" s="20">
        <v>37</v>
      </c>
      <c r="D25" s="20">
        <v>20</v>
      </c>
      <c r="E25" s="21">
        <v>541</v>
      </c>
      <c r="F25" s="21">
        <v>541</v>
      </c>
    </row>
    <row r="26" spans="1:6" ht="24" x14ac:dyDescent="0.55000000000000004">
      <c r="A26" s="19" t="s">
        <v>40</v>
      </c>
      <c r="B26" s="20">
        <v>47</v>
      </c>
      <c r="C26" s="20">
        <v>47</v>
      </c>
      <c r="D26" s="20">
        <v>26</v>
      </c>
      <c r="E26" s="21">
        <v>553</v>
      </c>
      <c r="F26" s="21">
        <v>553</v>
      </c>
    </row>
    <row r="27" spans="1:6" ht="24" x14ac:dyDescent="0.55000000000000004">
      <c r="A27" s="16" t="s">
        <v>12</v>
      </c>
      <c r="B27" s="17">
        <v>194865</v>
      </c>
      <c r="C27" s="17">
        <v>194625</v>
      </c>
      <c r="D27" s="17">
        <v>131276</v>
      </c>
      <c r="E27" s="18">
        <v>674</v>
      </c>
      <c r="F27" s="18">
        <v>675</v>
      </c>
    </row>
    <row r="28" spans="1:6" ht="24" x14ac:dyDescent="0.55000000000000004">
      <c r="A28" s="19" t="s">
        <v>41</v>
      </c>
      <c r="B28" s="20">
        <v>35127</v>
      </c>
      <c r="C28" s="20">
        <v>35074</v>
      </c>
      <c r="D28" s="20">
        <v>23149</v>
      </c>
      <c r="E28" s="21">
        <v>659</v>
      </c>
      <c r="F28" s="21">
        <v>660</v>
      </c>
    </row>
    <row r="29" spans="1:6" ht="24" x14ac:dyDescent="0.55000000000000004">
      <c r="A29" s="19" t="s">
        <v>42</v>
      </c>
      <c r="B29" s="20">
        <v>11705</v>
      </c>
      <c r="C29" s="20">
        <v>11663</v>
      </c>
      <c r="D29" s="20">
        <v>7418</v>
      </c>
      <c r="E29" s="21">
        <v>634</v>
      </c>
      <c r="F29" s="21">
        <v>636</v>
      </c>
    </row>
    <row r="30" spans="1:6" ht="24" x14ac:dyDescent="0.55000000000000004">
      <c r="A30" s="19" t="s">
        <v>43</v>
      </c>
      <c r="B30" s="20">
        <v>44026</v>
      </c>
      <c r="C30" s="20">
        <v>43981</v>
      </c>
      <c r="D30" s="20">
        <v>30523</v>
      </c>
      <c r="E30" s="21">
        <v>693</v>
      </c>
      <c r="F30" s="21">
        <v>694</v>
      </c>
    </row>
    <row r="31" spans="1:6" ht="24" x14ac:dyDescent="0.55000000000000004">
      <c r="A31" s="19" t="s">
        <v>44</v>
      </c>
      <c r="B31" s="20">
        <v>11049</v>
      </c>
      <c r="C31" s="20">
        <v>11035</v>
      </c>
      <c r="D31" s="20">
        <v>7228</v>
      </c>
      <c r="E31" s="21">
        <v>654</v>
      </c>
      <c r="F31" s="21">
        <v>655</v>
      </c>
    </row>
    <row r="32" spans="1:6" ht="24" x14ac:dyDescent="0.55000000000000004">
      <c r="A32" s="19" t="s">
        <v>45</v>
      </c>
      <c r="B32" s="20">
        <v>73674</v>
      </c>
      <c r="C32" s="20">
        <v>73599</v>
      </c>
      <c r="D32" s="20">
        <v>49679</v>
      </c>
      <c r="E32" s="21">
        <v>674</v>
      </c>
      <c r="F32" s="21">
        <v>675</v>
      </c>
    </row>
    <row r="33" spans="1:6" ht="24" x14ac:dyDescent="0.55000000000000004">
      <c r="A33" s="19" t="s">
        <v>46</v>
      </c>
      <c r="B33" s="20">
        <v>19284</v>
      </c>
      <c r="C33" s="20">
        <v>19273</v>
      </c>
      <c r="D33" s="20">
        <v>13279</v>
      </c>
      <c r="E33" s="21">
        <v>689</v>
      </c>
      <c r="F33" s="21">
        <v>689</v>
      </c>
    </row>
    <row r="34" spans="1:6" ht="24" x14ac:dyDescent="0.55000000000000004">
      <c r="A34" s="16" t="s">
        <v>13</v>
      </c>
      <c r="B34" s="17">
        <v>409159</v>
      </c>
      <c r="C34" s="17">
        <v>408699</v>
      </c>
      <c r="D34" s="17">
        <v>271085</v>
      </c>
      <c r="E34" s="18">
        <v>663</v>
      </c>
      <c r="F34" s="18">
        <v>663</v>
      </c>
    </row>
    <row r="35" spans="1:6" ht="24" x14ac:dyDescent="0.55000000000000004">
      <c r="A35" s="19" t="s">
        <v>47</v>
      </c>
      <c r="B35" s="20">
        <v>81799</v>
      </c>
      <c r="C35" s="20">
        <v>81702</v>
      </c>
      <c r="D35" s="20">
        <v>57028</v>
      </c>
      <c r="E35" s="21">
        <v>697</v>
      </c>
      <c r="F35" s="21">
        <v>698</v>
      </c>
    </row>
    <row r="36" spans="1:6" ht="24" x14ac:dyDescent="0.55000000000000004">
      <c r="A36" s="19" t="s">
        <v>48</v>
      </c>
      <c r="B36" s="20">
        <v>41656</v>
      </c>
      <c r="C36" s="20">
        <v>41604</v>
      </c>
      <c r="D36" s="20">
        <v>26419</v>
      </c>
      <c r="E36" s="21">
        <v>634</v>
      </c>
      <c r="F36" s="21">
        <v>635</v>
      </c>
    </row>
    <row r="37" spans="1:6" ht="24" x14ac:dyDescent="0.55000000000000004">
      <c r="A37" s="19" t="s">
        <v>49</v>
      </c>
      <c r="B37" s="20">
        <v>40823</v>
      </c>
      <c r="C37" s="20">
        <v>40800</v>
      </c>
      <c r="D37" s="20">
        <v>26724</v>
      </c>
      <c r="E37" s="21">
        <v>655</v>
      </c>
      <c r="F37" s="21">
        <v>655</v>
      </c>
    </row>
    <row r="38" spans="1:6" ht="24" x14ac:dyDescent="0.55000000000000004">
      <c r="A38" s="19" t="s">
        <v>50</v>
      </c>
      <c r="B38" s="20">
        <v>108880</v>
      </c>
      <c r="C38" s="20">
        <v>108766</v>
      </c>
      <c r="D38" s="20">
        <v>73091</v>
      </c>
      <c r="E38" s="21">
        <v>671</v>
      </c>
      <c r="F38" s="21">
        <v>672</v>
      </c>
    </row>
    <row r="39" spans="1:6" ht="24" x14ac:dyDescent="0.55000000000000004">
      <c r="A39" s="19" t="s">
        <v>51</v>
      </c>
      <c r="B39" s="20">
        <v>49325</v>
      </c>
      <c r="C39" s="20">
        <v>49236</v>
      </c>
      <c r="D39" s="20">
        <v>31806</v>
      </c>
      <c r="E39" s="21">
        <v>645</v>
      </c>
      <c r="F39" s="21">
        <v>646</v>
      </c>
    </row>
    <row r="40" spans="1:6" ht="24" x14ac:dyDescent="0.55000000000000004">
      <c r="A40" s="19" t="s">
        <v>52</v>
      </c>
      <c r="B40" s="20">
        <v>77413</v>
      </c>
      <c r="C40" s="20">
        <v>77353</v>
      </c>
      <c r="D40" s="20">
        <v>51053</v>
      </c>
      <c r="E40" s="21">
        <v>659</v>
      </c>
      <c r="F40" s="21">
        <v>660</v>
      </c>
    </row>
    <row r="41" spans="1:6" ht="24" x14ac:dyDescent="0.55000000000000004">
      <c r="A41" s="19" t="s">
        <v>53</v>
      </c>
      <c r="B41" s="20">
        <v>7825</v>
      </c>
      <c r="C41" s="20">
        <v>7820</v>
      </c>
      <c r="D41" s="20">
        <v>4184</v>
      </c>
      <c r="E41" s="21">
        <v>535</v>
      </c>
      <c r="F41" s="21">
        <v>535</v>
      </c>
    </row>
    <row r="42" spans="1:6" ht="24" x14ac:dyDescent="0.55000000000000004">
      <c r="A42" s="19" t="s">
        <v>54</v>
      </c>
      <c r="B42" s="20">
        <v>1438</v>
      </c>
      <c r="C42" s="20">
        <v>1418</v>
      </c>
      <c r="D42" s="20">
        <v>780</v>
      </c>
      <c r="E42" s="21">
        <v>542</v>
      </c>
      <c r="F42" s="21">
        <v>550</v>
      </c>
    </row>
    <row r="43" spans="1:6" ht="24" x14ac:dyDescent="0.55000000000000004">
      <c r="A43" s="16" t="s">
        <v>14</v>
      </c>
      <c r="B43" s="17">
        <v>862872</v>
      </c>
      <c r="C43" s="17">
        <v>862361</v>
      </c>
      <c r="D43" s="17">
        <v>638586</v>
      </c>
      <c r="E43" s="18">
        <v>740</v>
      </c>
      <c r="F43" s="18">
        <v>741</v>
      </c>
    </row>
    <row r="44" spans="1:6" ht="24" x14ac:dyDescent="0.55000000000000004">
      <c r="A44" s="19" t="s">
        <v>55</v>
      </c>
      <c r="B44" s="20">
        <v>141974</v>
      </c>
      <c r="C44" s="20">
        <v>141880</v>
      </c>
      <c r="D44" s="20">
        <v>102863</v>
      </c>
      <c r="E44" s="21">
        <v>725</v>
      </c>
      <c r="F44" s="21">
        <v>725</v>
      </c>
    </row>
    <row r="45" spans="1:6" ht="24" x14ac:dyDescent="0.55000000000000004">
      <c r="A45" s="19" t="s">
        <v>56</v>
      </c>
      <c r="B45" s="20">
        <v>6650</v>
      </c>
      <c r="C45" s="20">
        <v>6646</v>
      </c>
      <c r="D45" s="20">
        <v>4998</v>
      </c>
      <c r="E45" s="21">
        <v>752</v>
      </c>
      <c r="F45" s="21">
        <v>752</v>
      </c>
    </row>
    <row r="46" spans="1:6" ht="24" x14ac:dyDescent="0.55000000000000004">
      <c r="A46" s="19" t="s">
        <v>57</v>
      </c>
      <c r="B46" s="20">
        <v>119100</v>
      </c>
      <c r="C46" s="20">
        <v>119050</v>
      </c>
      <c r="D46" s="20">
        <v>87026</v>
      </c>
      <c r="E46" s="21">
        <v>731</v>
      </c>
      <c r="F46" s="21">
        <v>731</v>
      </c>
    </row>
    <row r="47" spans="1:6" ht="24" x14ac:dyDescent="0.55000000000000004">
      <c r="A47" s="19" t="s">
        <v>58</v>
      </c>
      <c r="B47" s="20">
        <v>193630</v>
      </c>
      <c r="C47" s="20">
        <v>193560</v>
      </c>
      <c r="D47" s="20">
        <v>145170</v>
      </c>
      <c r="E47" s="21">
        <v>750</v>
      </c>
      <c r="F47" s="21">
        <v>750</v>
      </c>
    </row>
    <row r="48" spans="1:6" ht="24" x14ac:dyDescent="0.55000000000000004">
      <c r="A48" s="19" t="s">
        <v>59</v>
      </c>
      <c r="B48" s="20">
        <v>49695</v>
      </c>
      <c r="C48" s="20">
        <v>49675</v>
      </c>
      <c r="D48" s="20">
        <v>36909</v>
      </c>
      <c r="E48" s="21">
        <v>743</v>
      </c>
      <c r="F48" s="21">
        <v>743</v>
      </c>
    </row>
    <row r="49" spans="1:6" ht="24" x14ac:dyDescent="0.55000000000000004">
      <c r="A49" s="19" t="s">
        <v>60</v>
      </c>
      <c r="B49" s="20">
        <v>142500</v>
      </c>
      <c r="C49" s="20">
        <v>142452</v>
      </c>
      <c r="D49" s="20">
        <v>106839</v>
      </c>
      <c r="E49" s="21">
        <v>750</v>
      </c>
      <c r="F49" s="21">
        <v>750</v>
      </c>
    </row>
    <row r="50" spans="1:6" ht="24" x14ac:dyDescent="0.55000000000000004">
      <c r="A50" s="19" t="s">
        <v>61</v>
      </c>
      <c r="B50" s="20">
        <v>71635</v>
      </c>
      <c r="C50" s="20">
        <v>71584</v>
      </c>
      <c r="D50" s="20">
        <v>52972</v>
      </c>
      <c r="E50" s="21">
        <v>739</v>
      </c>
      <c r="F50" s="21">
        <v>740</v>
      </c>
    </row>
    <row r="51" spans="1:6" ht="24" x14ac:dyDescent="0.55000000000000004">
      <c r="A51" s="19" t="s">
        <v>62</v>
      </c>
      <c r="B51" s="20">
        <v>91370</v>
      </c>
      <c r="C51" s="20">
        <v>91321</v>
      </c>
      <c r="D51" s="20">
        <v>67395</v>
      </c>
      <c r="E51" s="21">
        <v>738</v>
      </c>
      <c r="F51" s="21">
        <v>738</v>
      </c>
    </row>
    <row r="52" spans="1:6" ht="24" x14ac:dyDescent="0.55000000000000004">
      <c r="A52" s="19" t="s">
        <v>63</v>
      </c>
      <c r="B52" s="20">
        <v>46318</v>
      </c>
      <c r="C52" s="20">
        <v>46193</v>
      </c>
      <c r="D52" s="20">
        <v>34414</v>
      </c>
      <c r="E52" s="21">
        <v>743</v>
      </c>
      <c r="F52" s="21">
        <v>745</v>
      </c>
    </row>
    <row r="53" spans="1:6" ht="24" x14ac:dyDescent="0.55000000000000004">
      <c r="A53" s="16" t="s">
        <v>15</v>
      </c>
      <c r="B53" s="17">
        <v>235925</v>
      </c>
      <c r="C53" s="17">
        <v>235871</v>
      </c>
      <c r="D53" s="17">
        <v>164638</v>
      </c>
      <c r="E53" s="18">
        <v>698</v>
      </c>
      <c r="F53" s="18">
        <v>698</v>
      </c>
    </row>
    <row r="54" spans="1:6" ht="24" x14ac:dyDescent="0.55000000000000004">
      <c r="A54" s="19" t="s">
        <v>64</v>
      </c>
      <c r="B54" s="20">
        <v>17080</v>
      </c>
      <c r="C54" s="20">
        <v>17075</v>
      </c>
      <c r="D54" s="20">
        <v>12294</v>
      </c>
      <c r="E54" s="21">
        <v>720</v>
      </c>
      <c r="F54" s="21">
        <v>720</v>
      </c>
    </row>
    <row r="55" spans="1:6" ht="24" x14ac:dyDescent="0.55000000000000004">
      <c r="A55" s="19" t="s">
        <v>65</v>
      </c>
      <c r="B55" s="20">
        <v>13540</v>
      </c>
      <c r="C55" s="20">
        <v>13535</v>
      </c>
      <c r="D55" s="20">
        <v>9813</v>
      </c>
      <c r="E55" s="21">
        <v>725</v>
      </c>
      <c r="F55" s="21">
        <v>725</v>
      </c>
    </row>
    <row r="56" spans="1:6" ht="24" x14ac:dyDescent="0.55000000000000004">
      <c r="A56" s="19" t="s">
        <v>66</v>
      </c>
      <c r="B56" s="20">
        <v>3880</v>
      </c>
      <c r="C56" s="20">
        <v>3880</v>
      </c>
      <c r="D56" s="20">
        <v>2666</v>
      </c>
      <c r="E56" s="21">
        <v>687</v>
      </c>
      <c r="F56" s="21">
        <v>687</v>
      </c>
    </row>
    <row r="57" spans="1:6" ht="24" x14ac:dyDescent="0.55000000000000004">
      <c r="A57" s="19" t="s">
        <v>67</v>
      </c>
      <c r="B57" s="20">
        <v>61205</v>
      </c>
      <c r="C57" s="20">
        <v>61195</v>
      </c>
      <c r="D57" s="20">
        <v>44060</v>
      </c>
      <c r="E57" s="21">
        <v>720</v>
      </c>
      <c r="F57" s="21">
        <v>720</v>
      </c>
    </row>
    <row r="58" spans="1:6" ht="24" x14ac:dyDescent="0.55000000000000004">
      <c r="A58" s="19" t="s">
        <v>68</v>
      </c>
      <c r="B58" s="20">
        <v>81250</v>
      </c>
      <c r="C58" s="20">
        <v>81230</v>
      </c>
      <c r="D58" s="20">
        <v>58486</v>
      </c>
      <c r="E58" s="21">
        <v>720</v>
      </c>
      <c r="F58" s="21">
        <v>720</v>
      </c>
    </row>
    <row r="59" spans="1:6" ht="24" x14ac:dyDescent="0.55000000000000004">
      <c r="A59" s="19" t="s">
        <v>69</v>
      </c>
      <c r="B59" s="20">
        <v>21420</v>
      </c>
      <c r="C59" s="20">
        <v>21412</v>
      </c>
      <c r="D59" s="20">
        <v>13704</v>
      </c>
      <c r="E59" s="21">
        <v>640</v>
      </c>
      <c r="F59" s="21">
        <v>640</v>
      </c>
    </row>
    <row r="60" spans="1:6" ht="24" x14ac:dyDescent="0.55000000000000004">
      <c r="A60" s="19" t="s">
        <v>70</v>
      </c>
      <c r="B60" s="20">
        <v>37550</v>
      </c>
      <c r="C60" s="20">
        <v>37544</v>
      </c>
      <c r="D60" s="20">
        <v>23615</v>
      </c>
      <c r="E60" s="21">
        <v>629</v>
      </c>
      <c r="F60" s="21">
        <v>629</v>
      </c>
    </row>
    <row r="61" spans="1:6" ht="24" x14ac:dyDescent="0.55000000000000004">
      <c r="A61" s="16" t="s">
        <v>16</v>
      </c>
      <c r="B61" s="17">
        <v>658109</v>
      </c>
      <c r="C61" s="17">
        <v>657375</v>
      </c>
      <c r="D61" s="17">
        <v>492843</v>
      </c>
      <c r="E61" s="18">
        <v>749</v>
      </c>
      <c r="F61" s="18">
        <v>750</v>
      </c>
    </row>
    <row r="62" spans="1:6" ht="24" x14ac:dyDescent="0.55000000000000004">
      <c r="A62" s="19" t="s">
        <v>71</v>
      </c>
      <c r="B62" s="20">
        <v>20091</v>
      </c>
      <c r="C62" s="20">
        <v>20069</v>
      </c>
      <c r="D62" s="20">
        <v>14751</v>
      </c>
      <c r="E62" s="21">
        <v>734</v>
      </c>
      <c r="F62" s="21">
        <v>735</v>
      </c>
    </row>
    <row r="63" spans="1:6" ht="24" x14ac:dyDescent="0.55000000000000004">
      <c r="A63" s="19" t="s">
        <v>72</v>
      </c>
      <c r="B63" s="20">
        <v>25364</v>
      </c>
      <c r="C63" s="20">
        <v>25354</v>
      </c>
      <c r="D63" s="20">
        <v>17367</v>
      </c>
      <c r="E63" s="21">
        <v>685</v>
      </c>
      <c r="F63" s="21">
        <v>685</v>
      </c>
    </row>
    <row r="64" spans="1:6" ht="24" x14ac:dyDescent="0.55000000000000004">
      <c r="A64" s="19" t="s">
        <v>73</v>
      </c>
      <c r="B64" s="20">
        <v>17724</v>
      </c>
      <c r="C64" s="20">
        <v>17696</v>
      </c>
      <c r="D64" s="20">
        <v>12387</v>
      </c>
      <c r="E64" s="21">
        <v>699</v>
      </c>
      <c r="F64" s="21">
        <v>700</v>
      </c>
    </row>
    <row r="65" spans="1:6" ht="24" x14ac:dyDescent="0.55000000000000004">
      <c r="A65" s="19" t="s">
        <v>74</v>
      </c>
      <c r="B65" s="20">
        <v>59398</v>
      </c>
      <c r="C65" s="20">
        <v>59372</v>
      </c>
      <c r="D65" s="20">
        <v>47913</v>
      </c>
      <c r="E65" s="21">
        <v>807</v>
      </c>
      <c r="F65" s="21">
        <v>807</v>
      </c>
    </row>
    <row r="66" spans="1:6" ht="24" x14ac:dyDescent="0.55000000000000004">
      <c r="A66" s="19" t="s">
        <v>75</v>
      </c>
      <c r="B66" s="20">
        <v>80114</v>
      </c>
      <c r="C66" s="20">
        <v>80019</v>
      </c>
      <c r="D66" s="20">
        <v>64015</v>
      </c>
      <c r="E66" s="21">
        <v>799</v>
      </c>
      <c r="F66" s="21">
        <v>800</v>
      </c>
    </row>
    <row r="67" spans="1:6" ht="24" x14ac:dyDescent="0.55000000000000004">
      <c r="A67" s="19" t="s">
        <v>76</v>
      </c>
      <c r="B67" s="20">
        <v>41512</v>
      </c>
      <c r="C67" s="20">
        <v>41456</v>
      </c>
      <c r="D67" s="20">
        <v>30470</v>
      </c>
      <c r="E67" s="21">
        <v>734</v>
      </c>
      <c r="F67" s="21">
        <v>735</v>
      </c>
    </row>
    <row r="68" spans="1:6" ht="24" x14ac:dyDescent="0.55000000000000004">
      <c r="A68" s="19" t="s">
        <v>77</v>
      </c>
      <c r="B68" s="20">
        <v>20649</v>
      </c>
      <c r="C68" s="20">
        <v>20615</v>
      </c>
      <c r="D68" s="20">
        <v>14534</v>
      </c>
      <c r="E68" s="21">
        <v>704</v>
      </c>
      <c r="F68" s="21">
        <v>705</v>
      </c>
    </row>
    <row r="69" spans="1:6" ht="24" x14ac:dyDescent="0.55000000000000004">
      <c r="A69" s="19" t="s">
        <v>78</v>
      </c>
      <c r="B69" s="20">
        <v>34729</v>
      </c>
      <c r="C69" s="20">
        <v>34714</v>
      </c>
      <c r="D69" s="20">
        <v>24473</v>
      </c>
      <c r="E69" s="21">
        <v>705</v>
      </c>
      <c r="F69" s="21">
        <v>705</v>
      </c>
    </row>
    <row r="70" spans="1:6" ht="24" x14ac:dyDescent="0.55000000000000004">
      <c r="A70" s="19" t="s">
        <v>79</v>
      </c>
      <c r="B70" s="20">
        <v>18208</v>
      </c>
      <c r="C70" s="20">
        <v>18194</v>
      </c>
      <c r="D70" s="20">
        <v>12736</v>
      </c>
      <c r="E70" s="21">
        <v>699</v>
      </c>
      <c r="F70" s="21">
        <v>700</v>
      </c>
    </row>
    <row r="71" spans="1:6" ht="24" x14ac:dyDescent="0.55000000000000004">
      <c r="A71" s="19" t="s">
        <v>80</v>
      </c>
      <c r="B71" s="20">
        <v>68185</v>
      </c>
      <c r="C71" s="20">
        <v>68089</v>
      </c>
      <c r="D71" s="20">
        <v>52633</v>
      </c>
      <c r="E71" s="21">
        <v>772</v>
      </c>
      <c r="F71" s="21">
        <v>773</v>
      </c>
    </row>
    <row r="72" spans="1:6" ht="24" x14ac:dyDescent="0.55000000000000004">
      <c r="A72" s="19" t="s">
        <v>81</v>
      </c>
      <c r="B72" s="20">
        <v>24333</v>
      </c>
      <c r="C72" s="20">
        <v>24323</v>
      </c>
      <c r="D72" s="20">
        <v>15688</v>
      </c>
      <c r="E72" s="21">
        <v>645</v>
      </c>
      <c r="F72" s="21">
        <v>645</v>
      </c>
    </row>
    <row r="73" spans="1:6" ht="24" x14ac:dyDescent="0.55000000000000004">
      <c r="A73" s="19" t="s">
        <v>82</v>
      </c>
      <c r="B73" s="20">
        <v>20831</v>
      </c>
      <c r="C73" s="20">
        <v>20756</v>
      </c>
      <c r="D73" s="20">
        <v>16605</v>
      </c>
      <c r="E73" s="21">
        <v>797</v>
      </c>
      <c r="F73" s="21">
        <v>800</v>
      </c>
    </row>
    <row r="74" spans="1:6" ht="24" x14ac:dyDescent="0.55000000000000004">
      <c r="A74" s="19" t="s">
        <v>83</v>
      </c>
      <c r="B74" s="20">
        <v>76444</v>
      </c>
      <c r="C74" s="20">
        <v>76398</v>
      </c>
      <c r="D74" s="20">
        <v>57375</v>
      </c>
      <c r="E74" s="21">
        <v>751</v>
      </c>
      <c r="F74" s="21">
        <v>751</v>
      </c>
    </row>
    <row r="75" spans="1:6" ht="24" x14ac:dyDescent="0.55000000000000004">
      <c r="A75" s="19" t="s">
        <v>84</v>
      </c>
      <c r="B75" s="20">
        <v>24097</v>
      </c>
      <c r="C75" s="20">
        <v>24000</v>
      </c>
      <c r="D75" s="20">
        <v>16560</v>
      </c>
      <c r="E75" s="21">
        <v>687</v>
      </c>
      <c r="F75" s="21">
        <v>690</v>
      </c>
    </row>
    <row r="76" spans="1:6" ht="24" x14ac:dyDescent="0.55000000000000004">
      <c r="A76" s="19" t="s">
        <v>85</v>
      </c>
      <c r="B76" s="20">
        <v>97630</v>
      </c>
      <c r="C76" s="20">
        <v>97550</v>
      </c>
      <c r="D76" s="20">
        <v>76089</v>
      </c>
      <c r="E76" s="21">
        <v>779</v>
      </c>
      <c r="F76" s="21">
        <v>780</v>
      </c>
    </row>
    <row r="77" spans="1:6" ht="24" x14ac:dyDescent="0.55000000000000004">
      <c r="A77" s="19" t="s">
        <v>86</v>
      </c>
      <c r="B77" s="20">
        <v>28800</v>
      </c>
      <c r="C77" s="20">
        <v>28770</v>
      </c>
      <c r="D77" s="20">
        <v>19247</v>
      </c>
      <c r="E77" s="21">
        <v>668</v>
      </c>
      <c r="F77" s="21">
        <v>669</v>
      </c>
    </row>
    <row r="78" spans="1:6" ht="24" x14ac:dyDescent="0.55000000000000004">
      <c r="A78" s="16" t="s">
        <v>17</v>
      </c>
      <c r="B78" s="17">
        <v>76467</v>
      </c>
      <c r="C78" s="17">
        <v>76433</v>
      </c>
      <c r="D78" s="17">
        <v>55713</v>
      </c>
      <c r="E78" s="18">
        <v>729</v>
      </c>
      <c r="F78" s="18">
        <v>729</v>
      </c>
    </row>
    <row r="79" spans="1:6" ht="24" x14ac:dyDescent="0.55000000000000004">
      <c r="A79" s="19" t="s">
        <v>87</v>
      </c>
      <c r="B79" s="20">
        <v>25</v>
      </c>
      <c r="C79" s="20">
        <v>25</v>
      </c>
      <c r="D79" s="20">
        <v>18</v>
      </c>
      <c r="E79" s="21">
        <v>720</v>
      </c>
      <c r="F79" s="21">
        <v>720</v>
      </c>
    </row>
    <row r="80" spans="1:6" ht="24" x14ac:dyDescent="0.55000000000000004">
      <c r="A80" s="19" t="s">
        <v>88</v>
      </c>
      <c r="B80" s="20">
        <v>53147</v>
      </c>
      <c r="C80" s="20">
        <v>53126</v>
      </c>
      <c r="D80" s="20">
        <v>38835</v>
      </c>
      <c r="E80" s="21">
        <v>731</v>
      </c>
      <c r="F80" s="21">
        <v>731</v>
      </c>
    </row>
    <row r="81" spans="1:6" ht="24" x14ac:dyDescent="0.55000000000000004">
      <c r="A81" s="19" t="s">
        <v>89</v>
      </c>
      <c r="B81" s="20">
        <v>268</v>
      </c>
      <c r="C81" s="20">
        <v>268</v>
      </c>
      <c r="D81" s="20">
        <v>194</v>
      </c>
      <c r="E81" s="21">
        <v>724</v>
      </c>
      <c r="F81" s="21">
        <v>724</v>
      </c>
    </row>
    <row r="82" spans="1:6" ht="24" x14ac:dyDescent="0.55000000000000004">
      <c r="A82" s="19" t="s">
        <v>90</v>
      </c>
      <c r="B82" s="20">
        <v>10600</v>
      </c>
      <c r="C82" s="20">
        <v>10595</v>
      </c>
      <c r="D82" s="20">
        <v>7565</v>
      </c>
      <c r="E82" s="21">
        <v>714</v>
      </c>
      <c r="F82" s="21">
        <v>714</v>
      </c>
    </row>
    <row r="83" spans="1:6" ht="24" x14ac:dyDescent="0.55000000000000004">
      <c r="A83" s="19" t="s">
        <v>91</v>
      </c>
      <c r="B83" s="20">
        <v>9958</v>
      </c>
      <c r="C83" s="20">
        <v>9950</v>
      </c>
      <c r="D83" s="20">
        <v>7313</v>
      </c>
      <c r="E83" s="21">
        <v>734</v>
      </c>
      <c r="F83" s="21">
        <v>735</v>
      </c>
    </row>
    <row r="84" spans="1:6" ht="24" x14ac:dyDescent="0.55000000000000004">
      <c r="A84" s="19" t="s">
        <v>92</v>
      </c>
      <c r="B84" s="20">
        <v>2469</v>
      </c>
      <c r="C84" s="20">
        <v>2469</v>
      </c>
      <c r="D84" s="20">
        <v>1788</v>
      </c>
      <c r="E84" s="21">
        <v>724</v>
      </c>
      <c r="F84" s="21">
        <v>724</v>
      </c>
    </row>
    <row r="85" spans="1:6" ht="24" x14ac:dyDescent="0.55000000000000004">
      <c r="A85" s="16" t="s">
        <v>18</v>
      </c>
      <c r="B85" s="17">
        <v>74125</v>
      </c>
      <c r="C85" s="17">
        <v>74000</v>
      </c>
      <c r="D85" s="17">
        <v>48772</v>
      </c>
      <c r="E85" s="18">
        <v>658</v>
      </c>
      <c r="F85" s="18">
        <v>659</v>
      </c>
    </row>
    <row r="86" spans="1:6" ht="24" x14ac:dyDescent="0.55000000000000004">
      <c r="A86" s="19" t="s">
        <v>93</v>
      </c>
      <c r="B86" s="20">
        <v>46178</v>
      </c>
      <c r="C86" s="20">
        <v>46122</v>
      </c>
      <c r="D86" s="20">
        <v>29933</v>
      </c>
      <c r="E86" s="21">
        <v>648</v>
      </c>
      <c r="F86" s="21">
        <v>649</v>
      </c>
    </row>
    <row r="87" spans="1:6" ht="24" x14ac:dyDescent="0.55000000000000004">
      <c r="A87" s="19" t="s">
        <v>94</v>
      </c>
      <c r="B87" s="20">
        <v>377</v>
      </c>
      <c r="C87" s="20">
        <v>377</v>
      </c>
      <c r="D87" s="20">
        <v>247</v>
      </c>
      <c r="E87" s="21">
        <v>655</v>
      </c>
      <c r="F87" s="21">
        <v>655</v>
      </c>
    </row>
    <row r="88" spans="1:6" ht="24" x14ac:dyDescent="0.55000000000000004">
      <c r="A88" s="19" t="s">
        <v>95</v>
      </c>
      <c r="B88" s="20">
        <v>2300</v>
      </c>
      <c r="C88" s="20">
        <v>2300</v>
      </c>
      <c r="D88" s="20">
        <v>1516</v>
      </c>
      <c r="E88" s="21">
        <v>659</v>
      </c>
      <c r="F88" s="21">
        <v>659</v>
      </c>
    </row>
    <row r="89" spans="1:6" ht="24" x14ac:dyDescent="0.55000000000000004">
      <c r="A89" s="19" t="s">
        <v>96</v>
      </c>
      <c r="B89" s="20">
        <v>11492</v>
      </c>
      <c r="C89" s="20">
        <v>11442</v>
      </c>
      <c r="D89" s="20">
        <v>7975</v>
      </c>
      <c r="E89" s="21">
        <v>694</v>
      </c>
      <c r="F89" s="21">
        <v>697</v>
      </c>
    </row>
    <row r="90" spans="1:6" ht="24" x14ac:dyDescent="0.55000000000000004">
      <c r="A90" s="19" t="s">
        <v>97</v>
      </c>
      <c r="B90" s="20">
        <v>599</v>
      </c>
      <c r="C90" s="20">
        <v>599</v>
      </c>
      <c r="D90" s="20">
        <v>396</v>
      </c>
      <c r="E90" s="21">
        <v>661</v>
      </c>
      <c r="F90" s="21">
        <v>661</v>
      </c>
    </row>
    <row r="91" spans="1:6" ht="24" x14ac:dyDescent="0.55000000000000004">
      <c r="A91" s="19" t="s">
        <v>98</v>
      </c>
      <c r="B91" s="20">
        <v>87</v>
      </c>
      <c r="C91" s="20">
        <v>87</v>
      </c>
      <c r="D91" s="20">
        <v>57</v>
      </c>
      <c r="E91" s="21">
        <v>655</v>
      </c>
      <c r="F91" s="21">
        <v>655</v>
      </c>
    </row>
    <row r="92" spans="1:6" ht="24" x14ac:dyDescent="0.55000000000000004">
      <c r="A92" s="19" t="s">
        <v>99</v>
      </c>
      <c r="B92" s="20">
        <v>12588</v>
      </c>
      <c r="C92" s="20">
        <v>12569</v>
      </c>
      <c r="D92" s="20">
        <v>8308</v>
      </c>
      <c r="E92" s="21">
        <v>660</v>
      </c>
      <c r="F92" s="21">
        <v>661</v>
      </c>
    </row>
    <row r="93" spans="1:6" ht="24" x14ac:dyDescent="0.55000000000000004">
      <c r="A93" s="19" t="s">
        <v>100</v>
      </c>
      <c r="B93" s="20">
        <v>364</v>
      </c>
      <c r="C93" s="20">
        <v>364</v>
      </c>
      <c r="D93" s="20">
        <v>246</v>
      </c>
      <c r="E93" s="21">
        <v>676</v>
      </c>
      <c r="F93" s="21">
        <v>676</v>
      </c>
    </row>
    <row r="94" spans="1:6" ht="24" x14ac:dyDescent="0.55000000000000004">
      <c r="A94" s="19" t="s">
        <v>101</v>
      </c>
      <c r="B94" s="20">
        <v>87</v>
      </c>
      <c r="C94" s="20">
        <v>87</v>
      </c>
      <c r="D94" s="20">
        <v>59</v>
      </c>
      <c r="E94" s="21">
        <v>678</v>
      </c>
      <c r="F94" s="21">
        <v>678</v>
      </c>
    </row>
    <row r="95" spans="1:6" ht="24" x14ac:dyDescent="0.55000000000000004">
      <c r="A95" s="19" t="s">
        <v>102</v>
      </c>
      <c r="B95" s="20">
        <v>53</v>
      </c>
      <c r="C95" s="20">
        <v>53</v>
      </c>
      <c r="D95" s="20">
        <v>35</v>
      </c>
      <c r="E95" s="21">
        <v>660</v>
      </c>
      <c r="F95" s="21">
        <v>660</v>
      </c>
    </row>
    <row r="96" spans="1:6" ht="24" x14ac:dyDescent="0.55000000000000004">
      <c r="A96" s="16" t="s">
        <v>19</v>
      </c>
      <c r="B96" s="17">
        <v>202482</v>
      </c>
      <c r="C96" s="17">
        <v>202269</v>
      </c>
      <c r="D96" s="17">
        <v>146087</v>
      </c>
      <c r="E96" s="18">
        <v>721</v>
      </c>
      <c r="F96" s="18">
        <v>722</v>
      </c>
    </row>
    <row r="97" spans="1:6" ht="24" x14ac:dyDescent="0.55000000000000004">
      <c r="A97" s="19" t="s">
        <v>103</v>
      </c>
      <c r="B97" s="20">
        <v>11510</v>
      </c>
      <c r="C97" s="20">
        <v>11495</v>
      </c>
      <c r="D97" s="20">
        <v>8276</v>
      </c>
      <c r="E97" s="21">
        <v>719</v>
      </c>
      <c r="F97" s="21">
        <v>720</v>
      </c>
    </row>
    <row r="98" spans="1:6" ht="24" x14ac:dyDescent="0.55000000000000004">
      <c r="A98" s="19" t="s">
        <v>104</v>
      </c>
      <c r="B98" s="20">
        <v>23200</v>
      </c>
      <c r="C98" s="20">
        <v>23165</v>
      </c>
      <c r="D98" s="20">
        <v>16216</v>
      </c>
      <c r="E98" s="21">
        <v>699</v>
      </c>
      <c r="F98" s="21">
        <v>700</v>
      </c>
    </row>
    <row r="99" spans="1:6" ht="24" x14ac:dyDescent="0.55000000000000004">
      <c r="A99" s="19" t="s">
        <v>105</v>
      </c>
      <c r="B99" s="20">
        <v>5997</v>
      </c>
      <c r="C99" s="20">
        <v>5977</v>
      </c>
      <c r="D99" s="20">
        <v>4232</v>
      </c>
      <c r="E99" s="21">
        <v>706</v>
      </c>
      <c r="F99" s="21">
        <v>708</v>
      </c>
    </row>
    <row r="100" spans="1:6" ht="24" x14ac:dyDescent="0.55000000000000004">
      <c r="A100" s="19" t="s">
        <v>106</v>
      </c>
      <c r="B100" s="20">
        <v>51034</v>
      </c>
      <c r="C100" s="20">
        <v>51019</v>
      </c>
      <c r="D100" s="20">
        <v>37856</v>
      </c>
      <c r="E100" s="21">
        <v>742</v>
      </c>
      <c r="F100" s="21">
        <v>742</v>
      </c>
    </row>
    <row r="101" spans="1:6" ht="24" x14ac:dyDescent="0.55000000000000004">
      <c r="A101" s="19" t="s">
        <v>107</v>
      </c>
      <c r="B101" s="20">
        <v>59819</v>
      </c>
      <c r="C101" s="20">
        <v>59751</v>
      </c>
      <c r="D101" s="20">
        <v>43140</v>
      </c>
      <c r="E101" s="21">
        <v>721</v>
      </c>
      <c r="F101" s="21">
        <v>722</v>
      </c>
    </row>
    <row r="102" spans="1:6" ht="24" x14ac:dyDescent="0.55000000000000004">
      <c r="A102" s="19" t="s">
        <v>108</v>
      </c>
      <c r="B102" s="20">
        <v>15200</v>
      </c>
      <c r="C102" s="20">
        <v>15187</v>
      </c>
      <c r="D102" s="20">
        <v>10859</v>
      </c>
      <c r="E102" s="21">
        <v>714</v>
      </c>
      <c r="F102" s="21">
        <v>715</v>
      </c>
    </row>
    <row r="103" spans="1:6" ht="24" x14ac:dyDescent="0.55000000000000004">
      <c r="A103" s="23" t="s">
        <v>109</v>
      </c>
      <c r="B103" s="24">
        <v>35722</v>
      </c>
      <c r="C103" s="24">
        <v>35675</v>
      </c>
      <c r="D103" s="24">
        <v>25508</v>
      </c>
      <c r="E103" s="25">
        <v>714</v>
      </c>
      <c r="F103" s="25">
        <v>715</v>
      </c>
    </row>
    <row r="105" spans="1:6" x14ac:dyDescent="0.2">
      <c r="A105" t="s">
        <v>123</v>
      </c>
    </row>
  </sheetData>
  <mergeCells count="3">
    <mergeCell ref="A1:F1"/>
    <mergeCell ref="A2:A3"/>
    <mergeCell ref="E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F2A99-ADCF-4D09-93D2-52AB28CB09F2}">
  <dimension ref="A1:K27"/>
  <sheetViews>
    <sheetView topLeftCell="A22" workbookViewId="0">
      <selection activeCell="A27" sqref="A27"/>
    </sheetView>
  </sheetViews>
  <sheetFormatPr defaultRowHeight="14.25" x14ac:dyDescent="0.2"/>
  <cols>
    <col min="1" max="1" width="12.875" customWidth="1"/>
    <col min="11" max="11" width="11" bestFit="1" customWidth="1"/>
  </cols>
  <sheetData>
    <row r="1" spans="1:11" ht="27.75" x14ac:dyDescent="0.2">
      <c r="A1" s="26" t="s">
        <v>122</v>
      </c>
    </row>
    <row r="2" spans="1:11" ht="24" x14ac:dyDescent="0.2">
      <c r="A2" s="46" t="s">
        <v>0</v>
      </c>
      <c r="B2" s="48" t="s">
        <v>110</v>
      </c>
      <c r="C2" s="49"/>
      <c r="D2" s="49"/>
      <c r="E2" s="49"/>
      <c r="F2" s="49"/>
      <c r="G2" s="49"/>
      <c r="H2" s="49"/>
      <c r="I2" s="49"/>
      <c r="J2" s="50"/>
      <c r="K2" s="37" t="s">
        <v>111</v>
      </c>
    </row>
    <row r="3" spans="1:11" ht="24" x14ac:dyDescent="0.2">
      <c r="A3" s="47"/>
      <c r="B3" s="38" t="s">
        <v>112</v>
      </c>
      <c r="C3" s="38" t="s">
        <v>113</v>
      </c>
      <c r="D3" s="38" t="s">
        <v>114</v>
      </c>
      <c r="E3" s="38" t="s">
        <v>115</v>
      </c>
      <c r="F3" s="38" t="s">
        <v>116</v>
      </c>
      <c r="G3" s="38" t="s">
        <v>117</v>
      </c>
      <c r="H3" s="38" t="s">
        <v>118</v>
      </c>
      <c r="I3" s="38" t="s">
        <v>119</v>
      </c>
      <c r="J3" s="38" t="s">
        <v>120</v>
      </c>
      <c r="K3" s="39" t="s">
        <v>121</v>
      </c>
    </row>
    <row r="4" spans="1:11" ht="24" x14ac:dyDescent="0.2">
      <c r="A4" s="35" t="s">
        <v>9</v>
      </c>
      <c r="B4" s="36">
        <f>B5*100/$K$5</f>
        <v>5.7084503424132089</v>
      </c>
      <c r="C4" s="36">
        <f t="shared" ref="C4:K4" si="0">C5*100/$K$5</f>
        <v>35.509665687925718</v>
      </c>
      <c r="D4" s="36">
        <f t="shared" si="0"/>
        <v>40.815558035772995</v>
      </c>
      <c r="E4" s="36">
        <f t="shared" si="0"/>
        <v>13.06255320753195</v>
      </c>
      <c r="F4" s="36">
        <f t="shared" si="0"/>
        <v>3.5479286433843806</v>
      </c>
      <c r="G4" s="36">
        <f t="shared" si="0"/>
        <v>1.3558440829717486</v>
      </c>
      <c r="H4" s="36"/>
      <c r="I4" s="36"/>
      <c r="J4" s="36"/>
      <c r="K4" s="36">
        <f t="shared" si="0"/>
        <v>100</v>
      </c>
    </row>
    <row r="5" spans="1:11" ht="24" x14ac:dyDescent="0.2">
      <c r="A5" s="27"/>
      <c r="B5" s="28">
        <f>+B7+B9+B11+B13+B15+B17+B19+B21+B23+B25</f>
        <v>130219</v>
      </c>
      <c r="C5" s="28">
        <f t="shared" ref="C5:G5" si="1">+C7+C9+C11+C13+C15+C17+C19+C21+C23+C25</f>
        <v>810033</v>
      </c>
      <c r="D5" s="28">
        <f t="shared" si="1"/>
        <v>931069</v>
      </c>
      <c r="E5" s="28">
        <f t="shared" si="1"/>
        <v>297978</v>
      </c>
      <c r="F5" s="28">
        <f t="shared" si="1"/>
        <v>80934</v>
      </c>
      <c r="G5" s="28">
        <f t="shared" si="1"/>
        <v>30929</v>
      </c>
      <c r="H5" s="28"/>
      <c r="I5" s="28"/>
      <c r="J5" s="28"/>
      <c r="K5" s="28">
        <f>+K7+K9+K11+K13+K15+K17+K19+K21+K23+K25</f>
        <v>2281162</v>
      </c>
    </row>
    <row r="6" spans="1:11" ht="24" x14ac:dyDescent="0.55000000000000004">
      <c r="A6" s="40" t="s">
        <v>10</v>
      </c>
      <c r="B6" s="41">
        <v>5.0999999999999996</v>
      </c>
      <c r="C6" s="41">
        <v>15.38</v>
      </c>
      <c r="D6" s="41">
        <v>41.98</v>
      </c>
      <c r="E6" s="41">
        <v>29.76</v>
      </c>
      <c r="F6" s="41">
        <v>5.72</v>
      </c>
      <c r="G6" s="41">
        <v>2.06</v>
      </c>
      <c r="H6" s="41"/>
      <c r="I6" s="41"/>
      <c r="J6" s="41"/>
      <c r="K6" s="41">
        <v>100</v>
      </c>
    </row>
    <row r="7" spans="1:11" ht="24" x14ac:dyDescent="0.55000000000000004">
      <c r="A7" s="29"/>
      <c r="B7" s="30">
        <v>5237</v>
      </c>
      <c r="C7" s="30">
        <v>15792</v>
      </c>
      <c r="D7" s="30">
        <v>43105</v>
      </c>
      <c r="E7" s="30">
        <v>30557</v>
      </c>
      <c r="F7" s="30">
        <v>5873</v>
      </c>
      <c r="G7" s="30">
        <v>2115</v>
      </c>
      <c r="H7" s="30"/>
      <c r="I7" s="30"/>
      <c r="J7" s="30"/>
      <c r="K7" s="31">
        <v>102679</v>
      </c>
    </row>
    <row r="8" spans="1:11" ht="24" x14ac:dyDescent="0.55000000000000004">
      <c r="A8" s="40" t="s">
        <v>11</v>
      </c>
      <c r="B8" s="41">
        <v>8.59</v>
      </c>
      <c r="C8" s="41">
        <v>31.78</v>
      </c>
      <c r="D8" s="41">
        <v>40.090000000000003</v>
      </c>
      <c r="E8" s="41">
        <v>17.68</v>
      </c>
      <c r="F8" s="41">
        <v>1.86</v>
      </c>
      <c r="G8" s="41"/>
      <c r="H8" s="41"/>
      <c r="I8" s="41"/>
      <c r="J8" s="41"/>
      <c r="K8" s="41">
        <v>100.00000000000001</v>
      </c>
    </row>
    <row r="9" spans="1:11" ht="24" x14ac:dyDescent="0.55000000000000004">
      <c r="A9" s="29"/>
      <c r="B9" s="30">
        <v>19713</v>
      </c>
      <c r="C9" s="30">
        <v>72930</v>
      </c>
      <c r="D9" s="30">
        <v>91999</v>
      </c>
      <c r="E9" s="30">
        <v>40573</v>
      </c>
      <c r="F9" s="30">
        <v>4268</v>
      </c>
      <c r="G9" s="30"/>
      <c r="H9" s="30"/>
      <c r="I9" s="30"/>
      <c r="J9" s="30"/>
      <c r="K9" s="31">
        <v>229483</v>
      </c>
    </row>
    <row r="10" spans="1:11" ht="24" x14ac:dyDescent="0.55000000000000004">
      <c r="A10" s="40" t="s">
        <v>12</v>
      </c>
      <c r="B10" s="41">
        <v>5.13</v>
      </c>
      <c r="C10" s="41">
        <v>66.47</v>
      </c>
      <c r="D10" s="41">
        <v>27.66</v>
      </c>
      <c r="E10" s="41">
        <v>0.74</v>
      </c>
      <c r="F10" s="41"/>
      <c r="G10" s="41"/>
      <c r="H10" s="41"/>
      <c r="I10" s="41"/>
      <c r="J10" s="41"/>
      <c r="K10" s="41">
        <v>99.999999999999986</v>
      </c>
    </row>
    <row r="11" spans="1:11" ht="24" x14ac:dyDescent="0.55000000000000004">
      <c r="A11" s="29"/>
      <c r="B11" s="30">
        <v>6734</v>
      </c>
      <c r="C11" s="30">
        <v>87260</v>
      </c>
      <c r="D11" s="30">
        <v>36311</v>
      </c>
      <c r="E11" s="30">
        <v>971</v>
      </c>
      <c r="F11" s="30"/>
      <c r="G11" s="30"/>
      <c r="H11" s="30"/>
      <c r="I11" s="30"/>
      <c r="J11" s="30"/>
      <c r="K11" s="31">
        <v>131276</v>
      </c>
    </row>
    <row r="12" spans="1:11" ht="24" x14ac:dyDescent="0.55000000000000004">
      <c r="A12" s="40" t="s">
        <v>13</v>
      </c>
      <c r="B12" s="41">
        <v>4.68</v>
      </c>
      <c r="C12" s="41">
        <v>48.77</v>
      </c>
      <c r="D12" s="41">
        <v>29.44</v>
      </c>
      <c r="E12" s="41">
        <v>15.23</v>
      </c>
      <c r="F12" s="41">
        <v>1.59</v>
      </c>
      <c r="G12" s="41">
        <v>0.28999999999999998</v>
      </c>
      <c r="H12" s="41"/>
      <c r="I12" s="41"/>
      <c r="J12" s="41"/>
      <c r="K12" s="41">
        <v>100.00000000000001</v>
      </c>
    </row>
    <row r="13" spans="1:11" ht="24" x14ac:dyDescent="0.55000000000000004">
      <c r="A13" s="29"/>
      <c r="B13" s="30">
        <v>12687</v>
      </c>
      <c r="C13" s="30">
        <v>132209</v>
      </c>
      <c r="D13" s="30">
        <v>79807</v>
      </c>
      <c r="E13" s="30">
        <v>41286</v>
      </c>
      <c r="F13" s="30">
        <v>4310</v>
      </c>
      <c r="G13" s="30">
        <v>786</v>
      </c>
      <c r="H13" s="30"/>
      <c r="I13" s="30"/>
      <c r="J13" s="30"/>
      <c r="K13" s="31">
        <v>271085</v>
      </c>
    </row>
    <row r="14" spans="1:11" ht="24" x14ac:dyDescent="0.55000000000000004">
      <c r="A14" s="40" t="s">
        <v>14</v>
      </c>
      <c r="B14" s="41">
        <v>3.63</v>
      </c>
      <c r="C14" s="41">
        <v>34.29</v>
      </c>
      <c r="D14" s="41">
        <v>43.31</v>
      </c>
      <c r="E14" s="41">
        <v>9.32</v>
      </c>
      <c r="F14" s="41">
        <v>6.4</v>
      </c>
      <c r="G14" s="41">
        <v>3.05</v>
      </c>
      <c r="H14" s="41"/>
      <c r="I14" s="41"/>
      <c r="J14" s="41"/>
      <c r="K14" s="41">
        <v>100.00000000000001</v>
      </c>
    </row>
    <row r="15" spans="1:11" ht="24" x14ac:dyDescent="0.55000000000000004">
      <c r="A15" s="29"/>
      <c r="B15" s="30">
        <v>23181</v>
      </c>
      <c r="C15" s="30">
        <v>218971</v>
      </c>
      <c r="D15" s="30">
        <v>276571</v>
      </c>
      <c r="E15" s="30">
        <v>59516</v>
      </c>
      <c r="F15" s="30">
        <v>40870</v>
      </c>
      <c r="G15" s="30">
        <v>19477</v>
      </c>
      <c r="H15" s="30"/>
      <c r="I15" s="30"/>
      <c r="J15" s="30"/>
      <c r="K15" s="31">
        <v>638586</v>
      </c>
    </row>
    <row r="16" spans="1:11" ht="24" x14ac:dyDescent="0.55000000000000004">
      <c r="A16" s="40" t="s">
        <v>15</v>
      </c>
      <c r="B16" s="41">
        <v>10.63</v>
      </c>
      <c r="C16" s="41">
        <v>33.659999999999997</v>
      </c>
      <c r="D16" s="41">
        <v>43.09</v>
      </c>
      <c r="E16" s="41">
        <v>7.21</v>
      </c>
      <c r="F16" s="41">
        <v>4.04</v>
      </c>
      <c r="G16" s="41">
        <v>1.37</v>
      </c>
      <c r="H16" s="41"/>
      <c r="I16" s="41"/>
      <c r="J16" s="41"/>
      <c r="K16" s="41">
        <v>100</v>
      </c>
    </row>
    <row r="17" spans="1:11" ht="24" x14ac:dyDescent="0.55000000000000004">
      <c r="A17" s="29"/>
      <c r="B17" s="30">
        <v>17501</v>
      </c>
      <c r="C17" s="30">
        <v>55417</v>
      </c>
      <c r="D17" s="30">
        <v>70943</v>
      </c>
      <c r="E17" s="30">
        <v>11870</v>
      </c>
      <c r="F17" s="30">
        <v>6651</v>
      </c>
      <c r="G17" s="30">
        <v>2256</v>
      </c>
      <c r="H17" s="30"/>
      <c r="I17" s="30"/>
      <c r="J17" s="30"/>
      <c r="K17" s="31">
        <v>164638</v>
      </c>
    </row>
    <row r="18" spans="1:11" ht="24" x14ac:dyDescent="0.55000000000000004">
      <c r="A18" s="40" t="s">
        <v>16</v>
      </c>
      <c r="B18" s="41">
        <v>0.01</v>
      </c>
      <c r="C18" s="41">
        <v>21.67</v>
      </c>
      <c r="D18" s="41">
        <v>56.61</v>
      </c>
      <c r="E18" s="41">
        <v>18.809999999999999</v>
      </c>
      <c r="F18" s="41">
        <v>2.54</v>
      </c>
      <c r="G18" s="41">
        <v>0.36</v>
      </c>
      <c r="H18" s="41"/>
      <c r="I18" s="41"/>
      <c r="J18" s="41"/>
      <c r="K18" s="41">
        <v>100.00000000000001</v>
      </c>
    </row>
    <row r="19" spans="1:11" ht="24" x14ac:dyDescent="0.55000000000000004">
      <c r="A19" s="29"/>
      <c r="B19" s="30">
        <v>49</v>
      </c>
      <c r="C19" s="30">
        <v>106799</v>
      </c>
      <c r="D19" s="30">
        <v>278999</v>
      </c>
      <c r="E19" s="30">
        <v>92704</v>
      </c>
      <c r="F19" s="30">
        <v>12518</v>
      </c>
      <c r="G19" s="30">
        <v>1774</v>
      </c>
      <c r="H19" s="30"/>
      <c r="I19" s="30"/>
      <c r="J19" s="30"/>
      <c r="K19" s="31">
        <v>492843</v>
      </c>
    </row>
    <row r="20" spans="1:11" ht="24" x14ac:dyDescent="0.55000000000000004">
      <c r="A20" s="40" t="s">
        <v>17</v>
      </c>
      <c r="B20" s="41">
        <v>2.52</v>
      </c>
      <c r="C20" s="41">
        <v>57.48</v>
      </c>
      <c r="D20" s="41">
        <v>32.4</v>
      </c>
      <c r="E20" s="41">
        <v>5.82</v>
      </c>
      <c r="F20" s="41">
        <v>1.06</v>
      </c>
      <c r="G20" s="41">
        <v>0.72</v>
      </c>
      <c r="H20" s="41"/>
      <c r="I20" s="41"/>
      <c r="J20" s="41"/>
      <c r="K20" s="41">
        <v>100</v>
      </c>
    </row>
    <row r="21" spans="1:11" ht="24" x14ac:dyDescent="0.55000000000000004">
      <c r="A21" s="29"/>
      <c r="B21" s="30">
        <v>1404</v>
      </c>
      <c r="C21" s="30">
        <v>32024</v>
      </c>
      <c r="D21" s="30">
        <v>18051</v>
      </c>
      <c r="E21" s="30">
        <v>3242</v>
      </c>
      <c r="F21" s="30">
        <v>591</v>
      </c>
      <c r="G21" s="30">
        <v>401</v>
      </c>
      <c r="H21" s="30"/>
      <c r="I21" s="30"/>
      <c r="J21" s="30"/>
      <c r="K21" s="31">
        <v>55713</v>
      </c>
    </row>
    <row r="22" spans="1:11" ht="24" x14ac:dyDescent="0.55000000000000004">
      <c r="A22" s="40" t="s">
        <v>18</v>
      </c>
      <c r="B22" s="41">
        <v>36.76</v>
      </c>
      <c r="C22" s="41">
        <v>51.76</v>
      </c>
      <c r="D22" s="41">
        <v>10.43</v>
      </c>
      <c r="E22" s="41">
        <v>0.91</v>
      </c>
      <c r="F22" s="41">
        <v>0.14000000000000001</v>
      </c>
      <c r="G22" s="41"/>
      <c r="H22" s="41"/>
      <c r="I22" s="41"/>
      <c r="J22" s="41"/>
      <c r="K22" s="41">
        <v>99.999999999999986</v>
      </c>
    </row>
    <row r="23" spans="1:11" ht="24" x14ac:dyDescent="0.55000000000000004">
      <c r="A23" s="29"/>
      <c r="B23" s="30">
        <v>17929</v>
      </c>
      <c r="C23" s="30">
        <v>25244</v>
      </c>
      <c r="D23" s="30">
        <v>5087</v>
      </c>
      <c r="E23" s="30">
        <v>444</v>
      </c>
      <c r="F23" s="30">
        <v>68</v>
      </c>
      <c r="G23" s="30"/>
      <c r="H23" s="30"/>
      <c r="I23" s="30"/>
      <c r="J23" s="30"/>
      <c r="K23" s="31">
        <v>48772</v>
      </c>
    </row>
    <row r="24" spans="1:11" ht="24" x14ac:dyDescent="0.55000000000000004">
      <c r="A24" s="40" t="s">
        <v>19</v>
      </c>
      <c r="B24" s="41">
        <v>17.649999999999999</v>
      </c>
      <c r="C24" s="41">
        <v>43.39</v>
      </c>
      <c r="D24" s="41">
        <v>20.669999999999998</v>
      </c>
      <c r="E24" s="41">
        <v>11.51</v>
      </c>
      <c r="F24" s="41">
        <v>3.96</v>
      </c>
      <c r="G24" s="41">
        <v>2.82</v>
      </c>
      <c r="H24" s="41"/>
      <c r="I24" s="41"/>
      <c r="J24" s="41"/>
      <c r="K24" s="41">
        <v>99.999999999999986</v>
      </c>
    </row>
    <row r="25" spans="1:11" ht="24" x14ac:dyDescent="0.55000000000000004">
      <c r="A25" s="32"/>
      <c r="B25" s="33">
        <v>25784</v>
      </c>
      <c r="C25" s="33">
        <v>63387</v>
      </c>
      <c r="D25" s="33">
        <v>30196</v>
      </c>
      <c r="E25" s="33">
        <v>16815</v>
      </c>
      <c r="F25" s="33">
        <v>5785</v>
      </c>
      <c r="G25" s="33">
        <v>4120</v>
      </c>
      <c r="H25" s="33"/>
      <c r="I25" s="33"/>
      <c r="J25" s="33"/>
      <c r="K25" s="34">
        <v>146087</v>
      </c>
    </row>
    <row r="27" spans="1:11" x14ac:dyDescent="0.2">
      <c r="A27" t="s">
        <v>123</v>
      </c>
    </row>
  </sheetData>
  <mergeCells count="2">
    <mergeCell ref="A2:A3"/>
    <mergeCell ref="B2:J2"/>
  </mergeCells>
  <conditionalFormatting sqref="K6 K8 K10 K12 K14 K16 K18 K20 K22 K24">
    <cfRule type="cellIs" dxfId="1" priority="1" operator="lessThan">
      <formula>100</formula>
    </cfRule>
    <cfRule type="cellIs" dxfId="0" priority="2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จังหวัด</vt:lpstr>
      <vt:lpstr>อำเภอ</vt:lpstr>
      <vt:lpstr>ร้อยละผลผลิต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นายพงษธร  ขุมทอง</dc:creator>
  <cp:lastModifiedBy>นายพงษธร  ขุมทอง</cp:lastModifiedBy>
  <cp:lastPrinted>2024-05-03T07:25:49Z</cp:lastPrinted>
  <dcterms:created xsi:type="dcterms:W3CDTF">2024-05-03T07:24:43Z</dcterms:created>
  <dcterms:modified xsi:type="dcterms:W3CDTF">2024-05-03T07:59:01Z</dcterms:modified>
</cp:coreProperties>
</file>