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ngsatron\Desktop\ให้พี่แตน\"/>
    </mc:Choice>
  </mc:AlternateContent>
  <xr:revisionPtr revIDLastSave="0" documentId="13_ncr:1_{CF9CCDCD-A0FE-481A-8533-FA50498FBF70}" xr6:coauthVersionLast="47" xr6:coauthVersionMax="47" xr10:uidLastSave="{00000000-0000-0000-0000-000000000000}"/>
  <bookViews>
    <workbookView xWindow="1605" yWindow="690" windowWidth="13650" windowHeight="10800" activeTab="2" xr2:uid="{A5314864-D8B9-45B0-80B8-02C5604D513F}"/>
  </bookViews>
  <sheets>
    <sheet name="รายจังหวัด " sheetId="2" r:id="rId1"/>
    <sheet name="รายอำเภอ" sheetId="1" r:id="rId2"/>
    <sheet name="ร้อยละผลผลิต" sheetId="5" r:id="rId3"/>
  </sheets>
  <definedNames>
    <definedName name="_xlnm.Print_Titles" localSheetId="1">รายอำเภอ!$1:$3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5" l="1"/>
  <c r="C5" i="5"/>
  <c r="D5" i="5"/>
  <c r="E5" i="5"/>
  <c r="F5" i="5"/>
  <c r="G5" i="5"/>
  <c r="H5" i="5"/>
  <c r="I5" i="5"/>
  <c r="J5" i="5"/>
  <c r="K5" i="5"/>
  <c r="L5" i="5"/>
  <c r="M5" i="5" l="1"/>
  <c r="H4" i="5" s="1"/>
  <c r="I4" i="5"/>
  <c r="C4" i="5" l="1"/>
  <c r="L4" i="5"/>
  <c r="G4" i="5"/>
  <c r="K4" i="5"/>
  <c r="B4" i="5"/>
  <c r="F4" i="5"/>
  <c r="D4" i="5"/>
  <c r="E4" i="5"/>
  <c r="J4" i="5"/>
  <c r="M4" i="5" l="1"/>
  <c r="C4" i="2" l="1"/>
  <c r="D4" i="2"/>
  <c r="B4" i="2"/>
  <c r="C4" i="1"/>
  <c r="D4" i="1"/>
  <c r="B4" i="1"/>
  <c r="E4" i="1" l="1"/>
  <c r="E4" i="2"/>
  <c r="F4" i="1"/>
  <c r="F4" i="2"/>
</calcChain>
</file>

<file path=xl/sharedStrings.xml><?xml version="1.0" encoding="utf-8"?>
<sst xmlns="http://schemas.openxmlformats.org/spreadsheetml/2006/main" count="169" uniqueCount="138">
  <si>
    <t>เนื้อที่เพาะปลูก</t>
  </si>
  <si>
    <t>เนื้อที่เก็บเกี่ยว</t>
  </si>
  <si>
    <t>ผลผลิต</t>
  </si>
  <si>
    <t>(ไร่)</t>
  </si>
  <si>
    <t>(ตัน)</t>
  </si>
  <si>
    <t>ปลูก</t>
  </si>
  <si>
    <t>เก็บ</t>
  </si>
  <si>
    <t>สระบุรี</t>
  </si>
  <si>
    <t>เมืองสระบุรี</t>
  </si>
  <si>
    <t>แก่งคอย</t>
  </si>
  <si>
    <t>บ้านหมอ</t>
  </si>
  <si>
    <t>พระพุทธบาท</t>
  </si>
  <si>
    <t>มวกเหล็ก</t>
  </si>
  <si>
    <t>วิหารแดง</t>
  </si>
  <si>
    <t>เสาไห้</t>
  </si>
  <si>
    <t>หนองแค</t>
  </si>
  <si>
    <t>หนองแซง</t>
  </si>
  <si>
    <t>หนองโดน</t>
  </si>
  <si>
    <t>ดอนพุด</t>
  </si>
  <si>
    <t>วังม่วง</t>
  </si>
  <si>
    <t>เฉลิมพระเกียรติ</t>
  </si>
  <si>
    <t>ลพบุรี</t>
  </si>
  <si>
    <t>เมืองลพบุรี</t>
  </si>
  <si>
    <t>โคกสำโรง</t>
  </si>
  <si>
    <t>ชัยบาดาล</t>
  </si>
  <si>
    <t>ท่าวุ้ง</t>
  </si>
  <si>
    <t>บ้านหมี่</t>
  </si>
  <si>
    <t>พัฒนานิคม</t>
  </si>
  <si>
    <t>ท่าหลวง</t>
  </si>
  <si>
    <t>สระโบสถ์</t>
  </si>
  <si>
    <t>โคกเจริญ</t>
  </si>
  <si>
    <t>ลำสนธิ</t>
  </si>
  <si>
    <t>หนองม่วง</t>
  </si>
  <si>
    <t>สิงห์บุรี</t>
  </si>
  <si>
    <t>เมืองสิงห์บุรี</t>
  </si>
  <si>
    <t>ท่าช้าง</t>
  </si>
  <si>
    <t>บางระจัน</t>
  </si>
  <si>
    <t>พรหมบุรี</t>
  </si>
  <si>
    <t>อินทร์บุรี</t>
  </si>
  <si>
    <t>ค่ายบางระจัน</t>
  </si>
  <si>
    <t>ชัยนาท</t>
  </si>
  <si>
    <t>เมืองชัยนาท</t>
  </si>
  <si>
    <t>มโนรมย์</t>
  </si>
  <si>
    <t>วัดสิงห์</t>
  </si>
  <si>
    <t>สรรคบุรี</t>
  </si>
  <si>
    <t>สรรพยา</t>
  </si>
  <si>
    <t>หันคา</t>
  </si>
  <si>
    <t>หนองมะโมง</t>
  </si>
  <si>
    <t>เนินขาม</t>
  </si>
  <si>
    <t>สุพรรณบุรี</t>
  </si>
  <si>
    <t>เมืองสุพรรณบุรี</t>
  </si>
  <si>
    <t>ดอนเจดีย์</t>
  </si>
  <si>
    <t>เดิมบางนางบวช</t>
  </si>
  <si>
    <t>บางปลาม้า</t>
  </si>
  <si>
    <t>ศรีประจันต์</t>
  </si>
  <si>
    <t>สองพี่น้อง</t>
  </si>
  <si>
    <t>สามชุก</t>
  </si>
  <si>
    <t>อู่ทอง</t>
  </si>
  <si>
    <t>ด่านช้าง</t>
  </si>
  <si>
    <t>หนองหญ้าไซ</t>
  </si>
  <si>
    <t>อ่างทอง</t>
  </si>
  <si>
    <t>เมืองอ่างทอง</t>
  </si>
  <si>
    <t>ไชโย</t>
  </si>
  <si>
    <t>ป่าโมก</t>
  </si>
  <si>
    <t>โพธิ์ทอง</t>
  </si>
  <si>
    <t>วิเศษชัยชาญ</t>
  </si>
  <si>
    <t>สามโก้</t>
  </si>
  <si>
    <t>แสวงหา</t>
  </si>
  <si>
    <t>อยุธยา</t>
  </si>
  <si>
    <t>พระนครศรีอยุธยา</t>
  </si>
  <si>
    <t>ท่าเรือ</t>
  </si>
  <si>
    <t>นครหลวง</t>
  </si>
  <si>
    <t>บางซ้าย</t>
  </si>
  <si>
    <t>บางไทร</t>
  </si>
  <si>
    <t>บางบาล</t>
  </si>
  <si>
    <t>บางปะหัน</t>
  </si>
  <si>
    <t>บางปะอิน</t>
  </si>
  <si>
    <t>บ้านแพรก</t>
  </si>
  <si>
    <t>ผักไห่</t>
  </si>
  <si>
    <t>ภาชี</t>
  </si>
  <si>
    <t>มหาราช</t>
  </si>
  <si>
    <t>ลาดบัวหลวง</t>
  </si>
  <si>
    <t>วังน้อย</t>
  </si>
  <si>
    <t>เสนา</t>
  </si>
  <si>
    <t>อุทัย</t>
  </si>
  <si>
    <t>นนทบุรี</t>
  </si>
  <si>
    <t>เมืองนนทบุรี</t>
  </si>
  <si>
    <t>ไทรน้อย</t>
  </si>
  <si>
    <t>บางกรวย</t>
  </si>
  <si>
    <t>บางบัวทอง</t>
  </si>
  <si>
    <t>บางใหญ่</t>
  </si>
  <si>
    <t>ปากเกร็ด</t>
  </si>
  <si>
    <t>กรุงเทพมหานคร</t>
  </si>
  <si>
    <t>หนองจอก</t>
  </si>
  <si>
    <t>บางเขน</t>
  </si>
  <si>
    <t>มีนบุรี</t>
  </si>
  <si>
    <t>ลาดกระบัง</t>
  </si>
  <si>
    <t>สายไหม</t>
  </si>
  <si>
    <t>คันนายาว</t>
  </si>
  <si>
    <t>สะพานสูง</t>
  </si>
  <si>
    <t>คลองสามวา</t>
  </si>
  <si>
    <t>ทวีวัฒนา</t>
  </si>
  <si>
    <t>บางแค</t>
  </si>
  <si>
    <t>บึงกุ่ม</t>
  </si>
  <si>
    <t>บางบอน</t>
  </si>
  <si>
    <t>ประเวศ</t>
  </si>
  <si>
    <t>หนองแขม</t>
  </si>
  <si>
    <t>ปทุมธานี</t>
  </si>
  <si>
    <t>เมืองปทุมธานี</t>
  </si>
  <si>
    <t>คลองหลวง</t>
  </si>
  <si>
    <t>ธัญบุรี</t>
  </si>
  <si>
    <t>ลาดหลุมแก้ว</t>
  </si>
  <si>
    <t>ลำลูกกา</t>
  </si>
  <si>
    <t>สามโคก</t>
  </si>
  <si>
    <t>หนองเสือ</t>
  </si>
  <si>
    <t>ภาค/จังหวัด</t>
  </si>
  <si>
    <t>ร้อยละและปริมาณผลผลิตรายเดือน  (ตัน)</t>
  </si>
  <si>
    <t>รวม</t>
  </si>
  <si>
    <t>ก.ย.</t>
  </si>
  <si>
    <t>ต.ค.</t>
  </si>
  <si>
    <t>พ.ย.</t>
  </si>
  <si>
    <t>ก.พ.</t>
  </si>
  <si>
    <t>มี.ค.</t>
  </si>
  <si>
    <t xml:space="preserve">เม.ย. </t>
  </si>
  <si>
    <t>(ร้อยละ/ตัน)</t>
  </si>
  <si>
    <t xml:space="preserve">ภาคกลาง </t>
  </si>
  <si>
    <t>ก.ค. 65</t>
  </si>
  <si>
    <t>ส.ค.</t>
  </si>
  <si>
    <t>ธ.ค. 65</t>
  </si>
  <si>
    <t>ม.ค. 66</t>
  </si>
  <si>
    <t>พ.ค. 66</t>
  </si>
  <si>
    <t>ผลผลิตต่อไร่ (กก./ไร่)</t>
  </si>
  <si>
    <t>สศท.7</t>
  </si>
  <si>
    <t>สศท.7/จังหวัด</t>
  </si>
  <si>
    <t xml:space="preserve">ข้าวนาปี : เนื้อที่เพาะปลูก เนื้อที่เก็บเกี่ยว ผลผลิต และผลผลิตต่อไร่ ระดับสศท.7 และจังหวัด ปีเพาะปลูก 2565/66 ที่ความชื้น 15% </t>
  </si>
  <si>
    <t>ข้าวนาปี :  เนื้อที่เพาะปลูก เนื้อที่เก็บเกี่ยว ผลผลิต ผลผลิตต่อไร่ ระดับสศท.7 จังหวัด และอำเภอ ปีเพาะปลูก 2565/66</t>
  </si>
  <si>
    <t xml:space="preserve">สศท.7/จังหวัด/อำเภอ </t>
  </si>
  <si>
    <t>ข้าวนาปี  :   ร้อยละและปริมาณผลผลิตจากการเก็บเกี่ยวรายเดือน ระดับสศท.7 และจังหวัด ปีเพาะปลูก 2565/66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</si>
</sst>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General_)"/>
    <numFmt numFmtId="189" formatCode="_(* #,##0.00_);_(* \(#,##0.00\);_(* &quot;-&quot;??_);_(@_)"/>
    <numFmt numFmtId="190" formatCode="_-* #,##0.000_-;\-* #,##0.000_-;_-* &quot;-&quot;??_-;_-@_-"/>
    <numFmt numFmtId="191" formatCode="_(* #,##0_);_(* \(#,##0\);_(* &quot;-&quot;_);_(@_)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sz val="15"/>
      <name val="TH SarabunPSK"/>
      <family val="2"/>
    </font>
    <font>
      <sz val="10"/>
      <name val="Arial"/>
      <family val="2"/>
    </font>
    <font>
      <sz val="16"/>
      <name val="AngsanaUPC"/>
      <family val="1"/>
      <charset val="222"/>
    </font>
    <font>
      <sz val="11"/>
      <name val="TH SarabunPSK"/>
      <family val="2"/>
    </font>
    <font>
      <sz val="11"/>
      <name val="Tahoma"/>
      <family val="2"/>
      <charset val="222"/>
      <scheme val="minor"/>
    </font>
    <font>
      <sz val="11"/>
      <color rgb="FF0000FF"/>
      <name val="Tahoma"/>
      <family val="2"/>
      <charset val="222"/>
      <scheme val="minor"/>
    </font>
    <font>
      <b/>
      <sz val="16"/>
      <name val="TH SarabunPSK"/>
      <family val="2"/>
      <charset val="222"/>
    </font>
    <font>
      <b/>
      <sz val="1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89" fontId="7" fillId="0" borderId="0" applyFont="0" applyFill="0" applyBorder="0" applyAlignment="0" applyProtection="0"/>
    <xf numFmtId="0" fontId="9" fillId="0" borderId="0"/>
    <xf numFmtId="0" fontId="10" fillId="0" borderId="0"/>
  </cellStyleXfs>
  <cellXfs count="75">
    <xf numFmtId="0" fontId="0" fillId="0" borderId="0" xfId="0"/>
    <xf numFmtId="49" fontId="6" fillId="0" borderId="7" xfId="1" applyNumberFormat="1" applyFont="1" applyFill="1" applyBorder="1" applyAlignment="1">
      <alignment horizontal="left" vertical="center" wrapText="1"/>
    </xf>
    <xf numFmtId="187" fontId="4" fillId="0" borderId="7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left" vertical="center" wrapText="1"/>
    </xf>
    <xf numFmtId="187" fontId="4" fillId="0" borderId="4" xfId="1" applyNumberFormat="1" applyFont="1" applyFill="1" applyBorder="1" applyAlignment="1">
      <alignment horizontal="center" vertical="center"/>
    </xf>
    <xf numFmtId="187" fontId="4" fillId="0" borderId="7" xfId="1" applyNumberFormat="1" applyFont="1" applyFill="1" applyBorder="1" applyAlignment="1">
      <alignment horizontal="right" vertical="center"/>
    </xf>
    <xf numFmtId="187" fontId="4" fillId="0" borderId="4" xfId="1" applyNumberFormat="1" applyFont="1" applyFill="1" applyBorder="1" applyAlignment="1">
      <alignment horizontal="right" vertical="center"/>
    </xf>
    <xf numFmtId="187" fontId="2" fillId="0" borderId="0" xfId="1" applyNumberFormat="1" applyFont="1" applyFill="1" applyBorder="1" applyAlignment="1">
      <alignment vertical="center"/>
    </xf>
    <xf numFmtId="187" fontId="2" fillId="0" borderId="1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187" fontId="2" fillId="0" borderId="4" xfId="1" applyNumberFormat="1" applyFont="1" applyFill="1" applyBorder="1" applyAlignment="1">
      <alignment horizontal="center" vertical="center"/>
    </xf>
    <xf numFmtId="187" fontId="4" fillId="0" borderId="6" xfId="1" applyNumberFormat="1" applyFont="1" applyFill="1" applyBorder="1" applyAlignment="1">
      <alignment vertical="center"/>
    </xf>
    <xf numFmtId="191" fontId="4" fillId="0" borderId="6" xfId="1" applyNumberFormat="1" applyFont="1" applyFill="1" applyBorder="1" applyAlignment="1">
      <alignment horizontal="center"/>
    </xf>
    <xf numFmtId="187" fontId="4" fillId="0" borderId="8" xfId="1" applyNumberFormat="1" applyFont="1" applyFill="1" applyBorder="1" applyAlignment="1">
      <alignment vertical="center"/>
    </xf>
    <xf numFmtId="191" fontId="4" fillId="0" borderId="8" xfId="1" applyNumberFormat="1" applyFont="1" applyFill="1" applyBorder="1" applyAlignment="1">
      <alignment horizontal="center"/>
    </xf>
    <xf numFmtId="0" fontId="2" fillId="0" borderId="0" xfId="4" applyFont="1" applyAlignment="1">
      <alignment vertical="center"/>
    </xf>
    <xf numFmtId="0" fontId="2" fillId="0" borderId="0" xfId="5" applyFont="1" applyAlignment="1">
      <alignment vertical="center"/>
    </xf>
    <xf numFmtId="0" fontId="4" fillId="0" borderId="6" xfId="5" applyFont="1" applyBorder="1" applyAlignment="1">
      <alignment vertical="center"/>
    </xf>
    <xf numFmtId="0" fontId="4" fillId="0" borderId="8" xfId="5" applyFont="1" applyBorder="1" applyAlignment="1">
      <alignment vertical="center"/>
    </xf>
    <xf numFmtId="187" fontId="2" fillId="0" borderId="5" xfId="1" applyNumberFormat="1" applyFont="1" applyFill="1" applyBorder="1" applyAlignment="1">
      <alignment horizontal="left" vertical="center" indent="2"/>
    </xf>
    <xf numFmtId="0" fontId="11" fillId="0" borderId="0" xfId="0" applyFont="1"/>
    <xf numFmtId="0" fontId="4" fillId="0" borderId="6" xfId="0" applyFont="1" applyBorder="1" applyAlignment="1">
      <alignment horizontal="left" vertical="center" indent="1"/>
    </xf>
    <xf numFmtId="187" fontId="4" fillId="0" borderId="6" xfId="1" applyNumberFormat="1" applyFont="1" applyFill="1" applyBorder="1" applyAlignment="1">
      <alignment horizontal="left" vertical="center" indent="2"/>
    </xf>
    <xf numFmtId="187" fontId="4" fillId="0" borderId="6" xfId="1" applyNumberFormat="1" applyFont="1" applyFill="1" applyBorder="1" applyAlignment="1">
      <alignment horizontal="left" indent="2"/>
    </xf>
    <xf numFmtId="187" fontId="4" fillId="0" borderId="6" xfId="0" applyNumberFormat="1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187" fontId="4" fillId="0" borderId="8" xfId="1" applyNumberFormat="1" applyFont="1" applyFill="1" applyBorder="1" applyAlignment="1">
      <alignment horizontal="left" vertical="center" indent="2"/>
    </xf>
    <xf numFmtId="187" fontId="4" fillId="0" borderId="8" xfId="1" applyNumberFormat="1" applyFont="1" applyFill="1" applyBorder="1" applyAlignment="1">
      <alignment horizontal="left" indent="2"/>
    </xf>
    <xf numFmtId="187" fontId="11" fillId="0" borderId="0" xfId="1" applyNumberFormat="1" applyFont="1" applyFill="1"/>
    <xf numFmtId="187" fontId="2" fillId="0" borderId="9" xfId="1" applyNumberFormat="1" applyFont="1" applyFill="1" applyBorder="1" applyAlignment="1" applyProtection="1">
      <alignment vertical="center"/>
    </xf>
    <xf numFmtId="187" fontId="2" fillId="0" borderId="1" xfId="1" applyNumberFormat="1" applyFont="1" applyFill="1" applyBorder="1" applyAlignment="1">
      <alignment horizontal="center"/>
    </xf>
    <xf numFmtId="187" fontId="5" fillId="0" borderId="1" xfId="1" applyNumberFormat="1" applyFont="1" applyFill="1" applyBorder="1" applyAlignment="1">
      <alignment horizontal="center"/>
    </xf>
    <xf numFmtId="187" fontId="5" fillId="0" borderId="1" xfId="1" applyNumberFormat="1" applyFont="1" applyFill="1" applyBorder="1" applyAlignment="1">
      <alignment horizontal="centerContinuous"/>
    </xf>
    <xf numFmtId="187" fontId="2" fillId="0" borderId="4" xfId="1" applyNumberFormat="1" applyFont="1" applyFill="1" applyBorder="1" applyAlignment="1">
      <alignment horizontal="center"/>
    </xf>
    <xf numFmtId="187" fontId="5" fillId="0" borderId="4" xfId="1" applyNumberFormat="1" applyFont="1" applyFill="1" applyBorder="1" applyAlignment="1">
      <alignment horizontal="center"/>
    </xf>
    <xf numFmtId="187" fontId="5" fillId="0" borderId="5" xfId="1" applyNumberFormat="1" applyFont="1" applyFill="1" applyBorder="1" applyAlignment="1">
      <alignment horizontal="center"/>
    </xf>
    <xf numFmtId="187" fontId="0" fillId="0" borderId="0" xfId="1" applyNumberFormat="1" applyFont="1"/>
    <xf numFmtId="0" fontId="12" fillId="0" borderId="0" xfId="0" applyFont="1"/>
    <xf numFmtId="0" fontId="2" fillId="0" borderId="9" xfId="0" applyFont="1" applyBorder="1" applyAlignment="1">
      <alignment shrinkToFit="1"/>
    </xf>
    <xf numFmtId="0" fontId="2" fillId="0" borderId="9" xfId="0" applyFont="1" applyBorder="1"/>
    <xf numFmtId="188" fontId="8" fillId="0" borderId="9" xfId="0" applyNumberFormat="1" applyFont="1" applyBorder="1" applyAlignment="1">
      <alignment vertical="center"/>
    </xf>
    <xf numFmtId="0" fontId="13" fillId="0" borderId="0" xfId="0" applyFont="1"/>
    <xf numFmtId="0" fontId="2" fillId="0" borderId="4" xfId="5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left"/>
    </xf>
    <xf numFmtId="0" fontId="15" fillId="0" borderId="0" xfId="0" applyFont="1"/>
    <xf numFmtId="0" fontId="3" fillId="0" borderId="0" xfId="0" applyFont="1"/>
    <xf numFmtId="0" fontId="2" fillId="2" borderId="5" xfId="0" applyFont="1" applyFill="1" applyBorder="1" applyAlignment="1">
      <alignment horizontal="left" vertical="center" wrapText="1"/>
    </xf>
    <xf numFmtId="187" fontId="2" fillId="2" borderId="5" xfId="1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vertical="center"/>
    </xf>
    <xf numFmtId="187" fontId="2" fillId="2" borderId="12" xfId="1" applyNumberFormat="1" applyFont="1" applyFill="1" applyBorder="1" applyAlignment="1">
      <alignment horizontal="left" vertical="center" indent="2"/>
    </xf>
    <xf numFmtId="187" fontId="2" fillId="2" borderId="12" xfId="1" applyNumberFormat="1" applyFont="1" applyFill="1" applyBorder="1" applyAlignment="1">
      <alignment horizontal="left" indent="2"/>
    </xf>
    <xf numFmtId="0" fontId="2" fillId="3" borderId="5" xfId="0" applyFont="1" applyFill="1" applyBorder="1" applyAlignment="1">
      <alignment horizontal="left" vertical="center" wrapText="1"/>
    </xf>
    <xf numFmtId="187" fontId="2" fillId="3" borderId="5" xfId="1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187" fontId="2" fillId="2" borderId="6" xfId="1" applyNumberFormat="1" applyFont="1" applyFill="1" applyBorder="1" applyAlignment="1">
      <alignment horizontal="left" vertical="center" indent="2"/>
    </xf>
    <xf numFmtId="187" fontId="2" fillId="2" borderId="6" xfId="1" applyNumberFormat="1" applyFont="1" applyFill="1" applyBorder="1" applyAlignment="1">
      <alignment horizontal="left" indent="2"/>
    </xf>
    <xf numFmtId="187" fontId="2" fillId="2" borderId="1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189" fontId="2" fillId="2" borderId="7" xfId="3" applyFont="1" applyFill="1" applyBorder="1"/>
    <xf numFmtId="0" fontId="2" fillId="2" borderId="11" xfId="5" applyFont="1" applyFill="1" applyBorder="1" applyAlignment="1">
      <alignment vertical="center"/>
    </xf>
    <xf numFmtId="43" fontId="2" fillId="2" borderId="12" xfId="1" applyFont="1" applyFill="1" applyBorder="1" applyAlignment="1">
      <alignment horizontal="center"/>
    </xf>
    <xf numFmtId="190" fontId="2" fillId="2" borderId="12" xfId="1" applyNumberFormat="1" applyFont="1" applyFill="1" applyBorder="1" applyAlignment="1">
      <alignment horizontal="center"/>
    </xf>
    <xf numFmtId="0" fontId="2" fillId="2" borderId="6" xfId="5" applyFont="1" applyFill="1" applyBorder="1" applyAlignment="1">
      <alignment vertical="center"/>
    </xf>
    <xf numFmtId="43" fontId="2" fillId="2" borderId="6" xfId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7" fontId="2" fillId="0" borderId="2" xfId="1" applyNumberFormat="1" applyFont="1" applyFill="1" applyBorder="1" applyAlignment="1">
      <alignment horizontal="center" vertical="center"/>
    </xf>
    <xf numFmtId="187" fontId="2" fillId="0" borderId="3" xfId="1" applyNumberFormat="1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/>
    </xf>
    <xf numFmtId="0" fontId="2" fillId="2" borderId="4" xfId="5" applyFont="1" applyFill="1" applyBorder="1" applyAlignment="1">
      <alignment horizontal="center" vertical="center"/>
    </xf>
    <xf numFmtId="187" fontId="2" fillId="2" borderId="2" xfId="1" applyNumberFormat="1" applyFont="1" applyFill="1" applyBorder="1" applyAlignment="1">
      <alignment horizontal="center" vertical="center"/>
    </xf>
    <xf numFmtId="187" fontId="2" fillId="2" borderId="10" xfId="1" applyNumberFormat="1" applyFont="1" applyFill="1" applyBorder="1" applyAlignment="1">
      <alignment horizontal="center" vertical="center"/>
    </xf>
    <xf numFmtId="187" fontId="2" fillId="2" borderId="3" xfId="1" applyNumberFormat="1" applyFont="1" applyFill="1" applyBorder="1" applyAlignment="1">
      <alignment horizontal="center" vertical="center"/>
    </xf>
  </cellXfs>
  <cellStyles count="6">
    <cellStyle name="Comma 3 2 2" xfId="3" xr:uid="{B4C74DC5-1467-4C56-AE95-3E3F1102AB4C}"/>
    <cellStyle name="Normal 3 2 2" xfId="2" xr:uid="{F0D4D4A5-6C62-427E-91FF-890AC5725257}"/>
    <cellStyle name="Normal 4" xfId="4" xr:uid="{005F162B-4BD8-4C09-B5A9-1B0E2B4308C5}"/>
    <cellStyle name="จุลภาค" xfId="1" builtinId="3"/>
    <cellStyle name="ปกติ" xfId="0" builtinId="0"/>
    <cellStyle name="ปกติ_9. Ma ร้อยละเนื้อที่ปลูกรายเดือน49" xfId="5" xr:uid="{4246D4CC-BCEE-4B21-B3C1-26AE36B7DBD8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AF4B0-B295-42DF-B2B7-6BD145E7038E}">
  <dimension ref="A1:F1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1" sqref="E11"/>
    </sheetView>
  </sheetViews>
  <sheetFormatPr defaultRowHeight="14.25" x14ac:dyDescent="0.2"/>
  <cols>
    <col min="1" max="1" width="23.375" customWidth="1"/>
    <col min="2" max="4" width="15.125" style="36" customWidth="1"/>
    <col min="5" max="6" width="9.875" style="36" customWidth="1"/>
  </cols>
  <sheetData>
    <row r="1" spans="1:6" ht="24" x14ac:dyDescent="0.2">
      <c r="A1" s="40" t="s">
        <v>134</v>
      </c>
      <c r="B1" s="29"/>
      <c r="C1" s="29"/>
      <c r="D1" s="29"/>
      <c r="E1" s="29"/>
      <c r="F1" s="29"/>
    </row>
    <row r="2" spans="1:6" ht="24" x14ac:dyDescent="0.55000000000000004">
      <c r="A2" s="64" t="s">
        <v>133</v>
      </c>
      <c r="B2" s="30" t="s">
        <v>0</v>
      </c>
      <c r="C2" s="31" t="s">
        <v>1</v>
      </c>
      <c r="D2" s="31" t="s">
        <v>2</v>
      </c>
      <c r="E2" s="32" t="s">
        <v>131</v>
      </c>
      <c r="F2" s="32"/>
    </row>
    <row r="3" spans="1:6" ht="24" x14ac:dyDescent="0.55000000000000004">
      <c r="A3" s="65"/>
      <c r="B3" s="33" t="s">
        <v>3</v>
      </c>
      <c r="C3" s="34" t="s">
        <v>3</v>
      </c>
      <c r="D3" s="34" t="s">
        <v>4</v>
      </c>
      <c r="E3" s="35" t="s">
        <v>5</v>
      </c>
      <c r="F3" s="35" t="s">
        <v>6</v>
      </c>
    </row>
    <row r="4" spans="1:6" s="37" customFormat="1" ht="24" x14ac:dyDescent="0.55000000000000004">
      <c r="A4" s="46" t="s">
        <v>132</v>
      </c>
      <c r="B4" s="47">
        <f>SUM(B5:B14)</f>
        <v>5167504</v>
      </c>
      <c r="C4" s="47">
        <f t="shared" ref="C4:D4" si="0">SUM(C5:C14)</f>
        <v>5109125</v>
      </c>
      <c r="D4" s="47">
        <f t="shared" si="0"/>
        <v>3285222</v>
      </c>
      <c r="E4" s="47">
        <f>ROUND((D4/B4)*1000,0)</f>
        <v>636</v>
      </c>
      <c r="F4" s="47">
        <f>ROUND((D4/C4)*1000,0)</f>
        <v>643</v>
      </c>
    </row>
    <row r="5" spans="1:6" ht="24" x14ac:dyDescent="0.2">
      <c r="A5" s="1" t="s">
        <v>7</v>
      </c>
      <c r="B5" s="5">
        <v>326548</v>
      </c>
      <c r="C5" s="5">
        <v>321977</v>
      </c>
      <c r="D5" s="5">
        <v>204607</v>
      </c>
      <c r="E5" s="2">
        <v>627</v>
      </c>
      <c r="F5" s="2">
        <v>635</v>
      </c>
    </row>
    <row r="6" spans="1:6" ht="24" x14ac:dyDescent="0.2">
      <c r="A6" s="1" t="s">
        <v>21</v>
      </c>
      <c r="B6" s="5">
        <v>807018</v>
      </c>
      <c r="C6" s="5">
        <v>793784</v>
      </c>
      <c r="D6" s="5">
        <v>396777</v>
      </c>
      <c r="E6" s="2">
        <v>492</v>
      </c>
      <c r="F6" s="2">
        <v>500</v>
      </c>
    </row>
    <row r="7" spans="1:6" ht="24" x14ac:dyDescent="0.2">
      <c r="A7" s="1" t="s">
        <v>33</v>
      </c>
      <c r="B7" s="5">
        <v>307545</v>
      </c>
      <c r="C7" s="5">
        <v>294428</v>
      </c>
      <c r="D7" s="5">
        <v>206282</v>
      </c>
      <c r="E7" s="2">
        <v>671</v>
      </c>
      <c r="F7" s="2">
        <v>701</v>
      </c>
    </row>
    <row r="8" spans="1:6" ht="24" x14ac:dyDescent="0.2">
      <c r="A8" s="1" t="s">
        <v>40</v>
      </c>
      <c r="B8" s="5">
        <v>846347</v>
      </c>
      <c r="C8" s="5">
        <v>839544</v>
      </c>
      <c r="D8" s="5">
        <v>515786</v>
      </c>
      <c r="E8" s="2">
        <v>609</v>
      </c>
      <c r="F8" s="2">
        <v>614</v>
      </c>
    </row>
    <row r="9" spans="1:6" ht="24" x14ac:dyDescent="0.2">
      <c r="A9" s="1" t="s">
        <v>49</v>
      </c>
      <c r="B9" s="5">
        <v>1261740</v>
      </c>
      <c r="C9" s="5">
        <v>1253785</v>
      </c>
      <c r="D9" s="5">
        <v>870442</v>
      </c>
      <c r="E9" s="2">
        <v>690</v>
      </c>
      <c r="F9" s="2">
        <v>694</v>
      </c>
    </row>
    <row r="10" spans="1:6" ht="24" x14ac:dyDescent="0.2">
      <c r="A10" s="1" t="s">
        <v>60</v>
      </c>
      <c r="B10" s="5">
        <v>344353</v>
      </c>
      <c r="C10" s="5">
        <v>333527</v>
      </c>
      <c r="D10" s="5">
        <v>232412</v>
      </c>
      <c r="E10" s="2">
        <v>675</v>
      </c>
      <c r="F10" s="2">
        <v>697</v>
      </c>
    </row>
    <row r="11" spans="1:6" ht="24" x14ac:dyDescent="0.2">
      <c r="A11" s="1" t="s">
        <v>69</v>
      </c>
      <c r="B11" s="5">
        <v>814218</v>
      </c>
      <c r="C11" s="5">
        <v>813855</v>
      </c>
      <c r="D11" s="5">
        <v>533188</v>
      </c>
      <c r="E11" s="2">
        <v>655</v>
      </c>
      <c r="F11" s="2">
        <v>665</v>
      </c>
    </row>
    <row r="12" spans="1:6" ht="24" x14ac:dyDescent="0.2">
      <c r="A12" s="1" t="s">
        <v>85</v>
      </c>
      <c r="B12" s="5">
        <v>82839</v>
      </c>
      <c r="C12" s="5">
        <v>82744</v>
      </c>
      <c r="D12" s="5">
        <v>57549</v>
      </c>
      <c r="E12" s="2">
        <v>695</v>
      </c>
      <c r="F12" s="2">
        <v>696</v>
      </c>
    </row>
    <row r="13" spans="1:6" ht="24" x14ac:dyDescent="0.2">
      <c r="A13" s="1" t="s">
        <v>92</v>
      </c>
      <c r="B13" s="5">
        <v>81743</v>
      </c>
      <c r="C13" s="5">
        <v>81260</v>
      </c>
      <c r="D13" s="5">
        <v>55216</v>
      </c>
      <c r="E13" s="2">
        <v>675</v>
      </c>
      <c r="F13" s="2">
        <v>679</v>
      </c>
    </row>
    <row r="14" spans="1:6" ht="24" x14ac:dyDescent="0.2">
      <c r="A14" s="3" t="s">
        <v>107</v>
      </c>
      <c r="B14" s="6">
        <v>295153</v>
      </c>
      <c r="C14" s="6">
        <v>294221</v>
      </c>
      <c r="D14" s="6">
        <v>212963</v>
      </c>
      <c r="E14" s="4">
        <v>722</v>
      </c>
      <c r="F14" s="4">
        <v>724</v>
      </c>
    </row>
  </sheetData>
  <mergeCells count="1">
    <mergeCell ref="A2:A3"/>
  </mergeCells>
  <printOptions horizontalCentered="1"/>
  <pageMargins left="0.23622047244094491" right="0.1574803149606299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AF489-BEA8-4D29-AF2D-6BDE167AD649}">
  <dimension ref="A1:G11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6" sqref="C6"/>
    </sheetView>
  </sheetViews>
  <sheetFormatPr defaultRowHeight="17.25" x14ac:dyDescent="0.4"/>
  <cols>
    <col min="1" max="1" width="16.25" style="20" customWidth="1"/>
    <col min="2" max="4" width="15.75" style="28" customWidth="1"/>
    <col min="5" max="6" width="11.75" style="28" customWidth="1"/>
    <col min="7" max="16384" width="9" style="20"/>
  </cols>
  <sheetData>
    <row r="1" spans="1:6" ht="24" x14ac:dyDescent="0.55000000000000004">
      <c r="A1" s="39" t="s">
        <v>135</v>
      </c>
      <c r="B1" s="38"/>
      <c r="C1" s="38"/>
      <c r="D1" s="38"/>
      <c r="E1" s="38"/>
      <c r="F1" s="38"/>
    </row>
    <row r="2" spans="1:6" ht="24" x14ac:dyDescent="0.4">
      <c r="A2" s="66" t="s">
        <v>136</v>
      </c>
      <c r="B2" s="8" t="s">
        <v>0</v>
      </c>
      <c r="C2" s="8" t="s">
        <v>1</v>
      </c>
      <c r="D2" s="8" t="s">
        <v>2</v>
      </c>
      <c r="E2" s="68" t="s">
        <v>131</v>
      </c>
      <c r="F2" s="69"/>
    </row>
    <row r="3" spans="1:6" ht="24" x14ac:dyDescent="0.4">
      <c r="A3" s="67"/>
      <c r="B3" s="10" t="s">
        <v>3</v>
      </c>
      <c r="C3" s="10" t="s">
        <v>3</v>
      </c>
      <c r="D3" s="10" t="s">
        <v>4</v>
      </c>
      <c r="E3" s="19" t="s">
        <v>5</v>
      </c>
      <c r="F3" s="19" t="s">
        <v>6</v>
      </c>
    </row>
    <row r="4" spans="1:6" s="44" customFormat="1" ht="24" x14ac:dyDescent="0.4">
      <c r="A4" s="51" t="s">
        <v>125</v>
      </c>
      <c r="B4" s="52">
        <f>SUM(B5,B19,B31,B38,B47,B58,B66,B83,B90,B105)</f>
        <v>5167141</v>
      </c>
      <c r="C4" s="52">
        <f t="shared" ref="C4:D4" si="0">SUM(C5,C19,C31,C38,C47,C58,C66,C83,C90,C105)</f>
        <v>5097382</v>
      </c>
      <c r="D4" s="52">
        <f t="shared" si="0"/>
        <v>3285222</v>
      </c>
      <c r="E4" s="52">
        <f>ROUND((D4/B4)*1000,0)</f>
        <v>636</v>
      </c>
      <c r="F4" s="52">
        <f>ROUND((D4/C4)*1000,0)</f>
        <v>644</v>
      </c>
    </row>
    <row r="5" spans="1:6" ht="24" x14ac:dyDescent="0.55000000000000004">
      <c r="A5" s="48" t="s">
        <v>7</v>
      </c>
      <c r="B5" s="49">
        <v>326548</v>
      </c>
      <c r="C5" s="49">
        <v>321977</v>
      </c>
      <c r="D5" s="49">
        <v>204607</v>
      </c>
      <c r="E5" s="50">
        <v>627</v>
      </c>
      <c r="F5" s="50">
        <v>635</v>
      </c>
    </row>
    <row r="6" spans="1:6" ht="24" x14ac:dyDescent="0.55000000000000004">
      <c r="A6" s="21" t="s">
        <v>8</v>
      </c>
      <c r="B6" s="22">
        <v>22046</v>
      </c>
      <c r="C6" s="22">
        <v>21858</v>
      </c>
      <c r="D6" s="22">
        <v>14208</v>
      </c>
      <c r="E6" s="23">
        <v>644</v>
      </c>
      <c r="F6" s="23">
        <v>650</v>
      </c>
    </row>
    <row r="7" spans="1:6" ht="24" x14ac:dyDescent="0.55000000000000004">
      <c r="A7" s="21" t="s">
        <v>9</v>
      </c>
      <c r="B7" s="22">
        <v>23156</v>
      </c>
      <c r="C7" s="22">
        <v>23008</v>
      </c>
      <c r="D7" s="22">
        <v>13690</v>
      </c>
      <c r="E7" s="23">
        <v>591</v>
      </c>
      <c r="F7" s="23">
        <v>595</v>
      </c>
    </row>
    <row r="8" spans="1:6" ht="24" x14ac:dyDescent="0.55000000000000004">
      <c r="A8" s="21" t="s">
        <v>10</v>
      </c>
      <c r="B8" s="22">
        <v>40564</v>
      </c>
      <c r="C8" s="22">
        <v>39704</v>
      </c>
      <c r="D8" s="22">
        <v>25291</v>
      </c>
      <c r="E8" s="23">
        <v>623</v>
      </c>
      <c r="F8" s="23">
        <v>637</v>
      </c>
    </row>
    <row r="9" spans="1:6" ht="24" x14ac:dyDescent="0.55000000000000004">
      <c r="A9" s="21" t="s">
        <v>11</v>
      </c>
      <c r="B9" s="22">
        <v>13015</v>
      </c>
      <c r="C9" s="22">
        <v>12472</v>
      </c>
      <c r="D9" s="22">
        <v>7446</v>
      </c>
      <c r="E9" s="23">
        <v>572</v>
      </c>
      <c r="F9" s="23">
        <v>597</v>
      </c>
    </row>
    <row r="10" spans="1:6" ht="24" x14ac:dyDescent="0.55000000000000004">
      <c r="A10" s="21" t="s">
        <v>12</v>
      </c>
      <c r="B10" s="22">
        <v>37</v>
      </c>
      <c r="C10" s="22">
        <v>37</v>
      </c>
      <c r="D10" s="22">
        <v>19</v>
      </c>
      <c r="E10" s="23">
        <v>514</v>
      </c>
      <c r="F10" s="23">
        <v>514</v>
      </c>
    </row>
    <row r="11" spans="1:6" ht="24" x14ac:dyDescent="0.55000000000000004">
      <c r="A11" s="21" t="s">
        <v>13</v>
      </c>
      <c r="B11" s="22">
        <v>21926</v>
      </c>
      <c r="C11" s="22">
        <v>21709</v>
      </c>
      <c r="D11" s="22">
        <v>13134</v>
      </c>
      <c r="E11" s="23">
        <v>599</v>
      </c>
      <c r="F11" s="23">
        <v>605</v>
      </c>
    </row>
    <row r="12" spans="1:6" ht="24" x14ac:dyDescent="0.55000000000000004">
      <c r="A12" s="21" t="s">
        <v>14</v>
      </c>
      <c r="B12" s="22">
        <v>32981</v>
      </c>
      <c r="C12" s="22">
        <v>31936</v>
      </c>
      <c r="D12" s="22">
        <v>20567</v>
      </c>
      <c r="E12" s="23">
        <v>624</v>
      </c>
      <c r="F12" s="23">
        <v>644</v>
      </c>
    </row>
    <row r="13" spans="1:6" ht="24" x14ac:dyDescent="0.55000000000000004">
      <c r="A13" s="21" t="s">
        <v>15</v>
      </c>
      <c r="B13" s="22">
        <v>73578</v>
      </c>
      <c r="C13" s="22">
        <v>73225</v>
      </c>
      <c r="D13" s="22">
        <v>47230</v>
      </c>
      <c r="E13" s="23">
        <v>642</v>
      </c>
      <c r="F13" s="23">
        <v>645</v>
      </c>
    </row>
    <row r="14" spans="1:6" ht="24" x14ac:dyDescent="0.55000000000000004">
      <c r="A14" s="21" t="s">
        <v>16</v>
      </c>
      <c r="B14" s="22">
        <v>32157</v>
      </c>
      <c r="C14" s="22">
        <v>32038</v>
      </c>
      <c r="D14" s="22">
        <v>20825</v>
      </c>
      <c r="E14" s="23">
        <v>648</v>
      </c>
      <c r="F14" s="23">
        <v>650</v>
      </c>
    </row>
    <row r="15" spans="1:6" ht="24" x14ac:dyDescent="0.55000000000000004">
      <c r="A15" s="21" t="s">
        <v>17</v>
      </c>
      <c r="B15" s="22">
        <v>32518</v>
      </c>
      <c r="C15" s="22">
        <v>31675</v>
      </c>
      <c r="D15" s="22">
        <v>20114</v>
      </c>
      <c r="E15" s="23">
        <v>619</v>
      </c>
      <c r="F15" s="23">
        <v>635</v>
      </c>
    </row>
    <row r="16" spans="1:6" ht="24" x14ac:dyDescent="0.55000000000000004">
      <c r="A16" s="21" t="s">
        <v>18</v>
      </c>
      <c r="B16" s="22">
        <v>26525</v>
      </c>
      <c r="C16" s="22">
        <v>26308</v>
      </c>
      <c r="D16" s="22">
        <v>16969</v>
      </c>
      <c r="E16" s="23">
        <v>640</v>
      </c>
      <c r="F16" s="23">
        <v>645</v>
      </c>
    </row>
    <row r="17" spans="1:6" ht="24" x14ac:dyDescent="0.55000000000000004">
      <c r="A17" s="21" t="s">
        <v>19</v>
      </c>
      <c r="B17" s="22">
        <v>56</v>
      </c>
      <c r="C17" s="22">
        <v>56</v>
      </c>
      <c r="D17" s="22">
        <v>25</v>
      </c>
      <c r="E17" s="23">
        <v>446</v>
      </c>
      <c r="F17" s="23">
        <v>446</v>
      </c>
    </row>
    <row r="18" spans="1:6" ht="24" x14ac:dyDescent="0.55000000000000004">
      <c r="A18" s="21" t="s">
        <v>20</v>
      </c>
      <c r="B18" s="22">
        <v>7989</v>
      </c>
      <c r="C18" s="22">
        <v>7951</v>
      </c>
      <c r="D18" s="22">
        <v>5089</v>
      </c>
      <c r="E18" s="23">
        <v>637</v>
      </c>
      <c r="F18" s="23">
        <v>640</v>
      </c>
    </row>
    <row r="19" spans="1:6" ht="24" x14ac:dyDescent="0.55000000000000004">
      <c r="A19" s="53" t="s">
        <v>21</v>
      </c>
      <c r="B19" s="54">
        <v>807018</v>
      </c>
      <c r="C19" s="54">
        <v>793784</v>
      </c>
      <c r="D19" s="54">
        <v>396777</v>
      </c>
      <c r="E19" s="55">
        <v>492</v>
      </c>
      <c r="F19" s="55">
        <v>500</v>
      </c>
    </row>
    <row r="20" spans="1:6" ht="24" x14ac:dyDescent="0.55000000000000004">
      <c r="A20" s="21" t="s">
        <v>22</v>
      </c>
      <c r="B20" s="22">
        <v>132689</v>
      </c>
      <c r="C20" s="22">
        <v>132092</v>
      </c>
      <c r="D20" s="22">
        <v>77538</v>
      </c>
      <c r="E20" s="23">
        <v>584</v>
      </c>
      <c r="F20" s="23">
        <v>587</v>
      </c>
    </row>
    <row r="21" spans="1:6" ht="24" x14ac:dyDescent="0.55000000000000004">
      <c r="A21" s="21" t="s">
        <v>23</v>
      </c>
      <c r="B21" s="22">
        <v>135054</v>
      </c>
      <c r="C21" s="22">
        <v>134508</v>
      </c>
      <c r="D21" s="22">
        <v>47347</v>
      </c>
      <c r="E21" s="23">
        <v>351</v>
      </c>
      <c r="F21" s="23">
        <v>352</v>
      </c>
    </row>
    <row r="22" spans="1:6" ht="24" x14ac:dyDescent="0.55000000000000004">
      <c r="A22" s="21" t="s">
        <v>24</v>
      </c>
      <c r="B22" s="22">
        <v>37931</v>
      </c>
      <c r="C22" s="22">
        <v>31145</v>
      </c>
      <c r="D22" s="22">
        <v>12458</v>
      </c>
      <c r="E22" s="23">
        <v>328</v>
      </c>
      <c r="F22" s="23">
        <v>400</v>
      </c>
    </row>
    <row r="23" spans="1:6" ht="24" x14ac:dyDescent="0.55000000000000004">
      <c r="A23" s="21" t="s">
        <v>25</v>
      </c>
      <c r="B23" s="22">
        <v>119600</v>
      </c>
      <c r="C23" s="22">
        <v>118486</v>
      </c>
      <c r="D23" s="22">
        <v>75831</v>
      </c>
      <c r="E23" s="23">
        <v>634</v>
      </c>
      <c r="F23" s="23">
        <v>640</v>
      </c>
    </row>
    <row r="24" spans="1:6" ht="24" x14ac:dyDescent="0.55000000000000004">
      <c r="A24" s="21" t="s">
        <v>26</v>
      </c>
      <c r="B24" s="22">
        <v>221857</v>
      </c>
      <c r="C24" s="22">
        <v>219122</v>
      </c>
      <c r="D24" s="22">
        <v>127748</v>
      </c>
      <c r="E24" s="23">
        <v>576</v>
      </c>
      <c r="F24" s="23">
        <v>583</v>
      </c>
    </row>
    <row r="25" spans="1:6" ht="24" x14ac:dyDescent="0.55000000000000004">
      <c r="A25" s="21" t="s">
        <v>27</v>
      </c>
      <c r="B25" s="22">
        <v>36835</v>
      </c>
      <c r="C25" s="22">
        <v>36213</v>
      </c>
      <c r="D25" s="22">
        <v>12530</v>
      </c>
      <c r="E25" s="23">
        <v>340</v>
      </c>
      <c r="F25" s="23">
        <v>346</v>
      </c>
    </row>
    <row r="26" spans="1:6" ht="24" x14ac:dyDescent="0.55000000000000004">
      <c r="A26" s="21" t="s">
        <v>28</v>
      </c>
      <c r="B26" s="22">
        <v>921</v>
      </c>
      <c r="C26" s="22">
        <v>880</v>
      </c>
      <c r="D26" s="22">
        <v>304</v>
      </c>
      <c r="E26" s="23">
        <v>330</v>
      </c>
      <c r="F26" s="23">
        <v>345</v>
      </c>
    </row>
    <row r="27" spans="1:6" ht="24" x14ac:dyDescent="0.55000000000000004">
      <c r="A27" s="21" t="s">
        <v>29</v>
      </c>
      <c r="B27" s="22">
        <v>49591</v>
      </c>
      <c r="C27" s="22">
        <v>49268</v>
      </c>
      <c r="D27" s="22">
        <v>19264</v>
      </c>
      <c r="E27" s="23">
        <v>388</v>
      </c>
      <c r="F27" s="23">
        <v>391</v>
      </c>
    </row>
    <row r="28" spans="1:6" ht="24" x14ac:dyDescent="0.55000000000000004">
      <c r="A28" s="21" t="s">
        <v>30</v>
      </c>
      <c r="B28" s="22">
        <v>43750</v>
      </c>
      <c r="C28" s="22">
        <v>43538</v>
      </c>
      <c r="D28" s="22">
        <v>14368</v>
      </c>
      <c r="E28" s="23">
        <v>328</v>
      </c>
      <c r="F28" s="23">
        <v>330</v>
      </c>
    </row>
    <row r="29" spans="1:6" ht="24" x14ac:dyDescent="0.55000000000000004">
      <c r="A29" s="21" t="s">
        <v>31</v>
      </c>
      <c r="B29" s="22">
        <v>10760</v>
      </c>
      <c r="C29" s="22">
        <v>10610</v>
      </c>
      <c r="D29" s="22">
        <v>3278</v>
      </c>
      <c r="E29" s="23">
        <v>305</v>
      </c>
      <c r="F29" s="23">
        <v>309</v>
      </c>
    </row>
    <row r="30" spans="1:6" ht="24" x14ac:dyDescent="0.55000000000000004">
      <c r="A30" s="21" t="s">
        <v>32</v>
      </c>
      <c r="B30" s="22">
        <v>18030</v>
      </c>
      <c r="C30" s="22">
        <v>17922</v>
      </c>
      <c r="D30" s="22">
        <v>6111</v>
      </c>
      <c r="E30" s="23">
        <v>339</v>
      </c>
      <c r="F30" s="23">
        <v>341</v>
      </c>
    </row>
    <row r="31" spans="1:6" ht="24" x14ac:dyDescent="0.55000000000000004">
      <c r="A31" s="53" t="s">
        <v>33</v>
      </c>
      <c r="B31" s="54">
        <v>307545</v>
      </c>
      <c r="C31" s="54">
        <v>294428</v>
      </c>
      <c r="D31" s="54">
        <v>206282</v>
      </c>
      <c r="E31" s="55">
        <v>671</v>
      </c>
      <c r="F31" s="55">
        <v>701</v>
      </c>
    </row>
    <row r="32" spans="1:6" ht="24" x14ac:dyDescent="0.55000000000000004">
      <c r="A32" s="21" t="s">
        <v>34</v>
      </c>
      <c r="B32" s="22">
        <v>42785</v>
      </c>
      <c r="C32" s="22">
        <v>40368</v>
      </c>
      <c r="D32" s="22">
        <v>27127</v>
      </c>
      <c r="E32" s="23">
        <v>634</v>
      </c>
      <c r="F32" s="23">
        <v>672</v>
      </c>
    </row>
    <row r="33" spans="1:6" ht="24" x14ac:dyDescent="0.55000000000000004">
      <c r="A33" s="21" t="s">
        <v>35</v>
      </c>
      <c r="B33" s="22">
        <v>13626</v>
      </c>
      <c r="C33" s="22">
        <v>13422</v>
      </c>
      <c r="D33" s="22">
        <v>9261</v>
      </c>
      <c r="E33" s="23">
        <v>680</v>
      </c>
      <c r="F33" s="23">
        <v>690</v>
      </c>
    </row>
    <row r="34" spans="1:6" ht="24" x14ac:dyDescent="0.55000000000000004">
      <c r="A34" s="21" t="s">
        <v>36</v>
      </c>
      <c r="B34" s="22">
        <v>68676</v>
      </c>
      <c r="C34" s="22">
        <v>62371</v>
      </c>
      <c r="D34" s="22">
        <v>44595</v>
      </c>
      <c r="E34" s="23">
        <v>649</v>
      </c>
      <c r="F34" s="23">
        <v>715</v>
      </c>
    </row>
    <row r="35" spans="1:6" ht="24" x14ac:dyDescent="0.55000000000000004">
      <c r="A35" s="21" t="s">
        <v>37</v>
      </c>
      <c r="B35" s="22">
        <v>21936</v>
      </c>
      <c r="C35" s="22">
        <v>20421</v>
      </c>
      <c r="D35" s="22">
        <v>13886</v>
      </c>
      <c r="E35" s="23">
        <v>633</v>
      </c>
      <c r="F35" s="23">
        <v>680</v>
      </c>
    </row>
    <row r="36" spans="1:6" ht="24" x14ac:dyDescent="0.55000000000000004">
      <c r="A36" s="21" t="s">
        <v>38</v>
      </c>
      <c r="B36" s="22">
        <v>128311</v>
      </c>
      <c r="C36" s="22">
        <v>125689</v>
      </c>
      <c r="D36" s="22">
        <v>88485</v>
      </c>
      <c r="E36" s="23">
        <v>690</v>
      </c>
      <c r="F36" s="23">
        <v>704</v>
      </c>
    </row>
    <row r="37" spans="1:6" ht="24" x14ac:dyDescent="0.55000000000000004">
      <c r="A37" s="21" t="s">
        <v>39</v>
      </c>
      <c r="B37" s="22">
        <v>32211</v>
      </c>
      <c r="C37" s="22">
        <v>32157</v>
      </c>
      <c r="D37" s="22">
        <v>22928</v>
      </c>
      <c r="E37" s="23">
        <v>712</v>
      </c>
      <c r="F37" s="23">
        <v>713</v>
      </c>
    </row>
    <row r="38" spans="1:6" ht="24" x14ac:dyDescent="0.55000000000000004">
      <c r="A38" s="53" t="s">
        <v>40</v>
      </c>
      <c r="B38" s="54">
        <v>846347</v>
      </c>
      <c r="C38" s="54">
        <v>839544</v>
      </c>
      <c r="D38" s="54">
        <v>515786</v>
      </c>
      <c r="E38" s="55">
        <v>609</v>
      </c>
      <c r="F38" s="55">
        <v>614</v>
      </c>
    </row>
    <row r="39" spans="1:6" ht="24" x14ac:dyDescent="0.55000000000000004">
      <c r="A39" s="21" t="s">
        <v>41</v>
      </c>
      <c r="B39" s="22">
        <v>100214</v>
      </c>
      <c r="C39" s="22">
        <v>99574</v>
      </c>
      <c r="D39" s="22">
        <v>64723</v>
      </c>
      <c r="E39" s="23">
        <v>646</v>
      </c>
      <c r="F39" s="23">
        <v>650</v>
      </c>
    </row>
    <row r="40" spans="1:6" ht="24" x14ac:dyDescent="0.55000000000000004">
      <c r="A40" s="21" t="s">
        <v>42</v>
      </c>
      <c r="B40" s="22">
        <v>83740</v>
      </c>
      <c r="C40" s="22">
        <v>83168</v>
      </c>
      <c r="D40" s="22">
        <v>50732</v>
      </c>
      <c r="E40" s="23">
        <v>606</v>
      </c>
      <c r="F40" s="23">
        <v>610</v>
      </c>
    </row>
    <row r="41" spans="1:6" ht="24" x14ac:dyDescent="0.55000000000000004">
      <c r="A41" s="21" t="s">
        <v>43</v>
      </c>
      <c r="B41" s="22">
        <v>93485</v>
      </c>
      <c r="C41" s="22">
        <v>93150</v>
      </c>
      <c r="D41" s="22">
        <v>52909</v>
      </c>
      <c r="E41" s="23">
        <v>566</v>
      </c>
      <c r="F41" s="23">
        <v>568</v>
      </c>
    </row>
    <row r="42" spans="1:6" ht="24" x14ac:dyDescent="0.55000000000000004">
      <c r="A42" s="21" t="s">
        <v>44</v>
      </c>
      <c r="B42" s="22">
        <v>208120</v>
      </c>
      <c r="C42" s="22">
        <v>207689</v>
      </c>
      <c r="D42" s="22">
        <v>139567</v>
      </c>
      <c r="E42" s="23">
        <v>671</v>
      </c>
      <c r="F42" s="23">
        <v>672</v>
      </c>
    </row>
    <row r="43" spans="1:6" ht="24" x14ac:dyDescent="0.55000000000000004">
      <c r="A43" s="21" t="s">
        <v>45</v>
      </c>
      <c r="B43" s="22">
        <v>107326</v>
      </c>
      <c r="C43" s="22">
        <v>105777</v>
      </c>
      <c r="D43" s="22">
        <v>66322</v>
      </c>
      <c r="E43" s="23">
        <v>618</v>
      </c>
      <c r="F43" s="23">
        <v>627</v>
      </c>
    </row>
    <row r="44" spans="1:6" ht="24" x14ac:dyDescent="0.55000000000000004">
      <c r="A44" s="21" t="s">
        <v>46</v>
      </c>
      <c r="B44" s="22">
        <v>160543</v>
      </c>
      <c r="C44" s="22">
        <v>158478</v>
      </c>
      <c r="D44" s="22">
        <v>99207</v>
      </c>
      <c r="E44" s="23">
        <v>618</v>
      </c>
      <c r="F44" s="23">
        <v>626</v>
      </c>
    </row>
    <row r="45" spans="1:6" ht="24" x14ac:dyDescent="0.55000000000000004">
      <c r="A45" s="21" t="s">
        <v>47</v>
      </c>
      <c r="B45" s="22">
        <v>69106</v>
      </c>
      <c r="C45" s="22">
        <v>68609</v>
      </c>
      <c r="D45" s="22">
        <v>31423</v>
      </c>
      <c r="E45" s="23">
        <v>455</v>
      </c>
      <c r="F45" s="23">
        <v>458</v>
      </c>
    </row>
    <row r="46" spans="1:6" ht="24" x14ac:dyDescent="0.55000000000000004">
      <c r="A46" s="21" t="s">
        <v>48</v>
      </c>
      <c r="B46" s="22">
        <v>23813</v>
      </c>
      <c r="C46" s="22">
        <v>23099</v>
      </c>
      <c r="D46" s="22">
        <v>10903</v>
      </c>
      <c r="E46" s="23">
        <v>458</v>
      </c>
      <c r="F46" s="23">
        <v>472</v>
      </c>
    </row>
    <row r="47" spans="1:6" ht="24" x14ac:dyDescent="0.55000000000000004">
      <c r="A47" s="53" t="s">
        <v>49</v>
      </c>
      <c r="B47" s="54">
        <v>1261740</v>
      </c>
      <c r="C47" s="54">
        <v>1253785</v>
      </c>
      <c r="D47" s="54">
        <v>870442</v>
      </c>
      <c r="E47" s="55">
        <v>690</v>
      </c>
      <c r="F47" s="55">
        <v>694</v>
      </c>
    </row>
    <row r="48" spans="1:6" ht="24" x14ac:dyDescent="0.55000000000000004">
      <c r="A48" s="21" t="s">
        <v>50</v>
      </c>
      <c r="B48" s="22">
        <v>172802</v>
      </c>
      <c r="C48" s="22">
        <v>171268</v>
      </c>
      <c r="D48" s="22">
        <v>117490</v>
      </c>
      <c r="E48" s="23">
        <v>680</v>
      </c>
      <c r="F48" s="23">
        <v>686</v>
      </c>
    </row>
    <row r="49" spans="1:6" ht="24" x14ac:dyDescent="0.55000000000000004">
      <c r="A49" s="21" t="s">
        <v>51</v>
      </c>
      <c r="B49" s="22">
        <v>80612</v>
      </c>
      <c r="C49" s="22">
        <v>80404</v>
      </c>
      <c r="D49" s="22">
        <v>55318</v>
      </c>
      <c r="E49" s="23">
        <v>686</v>
      </c>
      <c r="F49" s="23">
        <v>688</v>
      </c>
    </row>
    <row r="50" spans="1:6" ht="24" x14ac:dyDescent="0.55000000000000004">
      <c r="A50" s="21" t="s">
        <v>52</v>
      </c>
      <c r="B50" s="22">
        <v>181980</v>
      </c>
      <c r="C50" s="22">
        <v>180854</v>
      </c>
      <c r="D50" s="22">
        <v>125151</v>
      </c>
      <c r="E50" s="23">
        <v>688</v>
      </c>
      <c r="F50" s="23">
        <v>692</v>
      </c>
    </row>
    <row r="51" spans="1:6" ht="24" x14ac:dyDescent="0.55000000000000004">
      <c r="A51" s="21" t="s">
        <v>53</v>
      </c>
      <c r="B51" s="22">
        <v>197130</v>
      </c>
      <c r="C51" s="22">
        <v>197018</v>
      </c>
      <c r="D51" s="22">
        <v>137519</v>
      </c>
      <c r="E51" s="23">
        <v>698</v>
      </c>
      <c r="F51" s="23">
        <v>698</v>
      </c>
    </row>
    <row r="52" spans="1:6" ht="24" x14ac:dyDescent="0.55000000000000004">
      <c r="A52" s="21" t="s">
        <v>54</v>
      </c>
      <c r="B52" s="22">
        <v>101569</v>
      </c>
      <c r="C52" s="22">
        <v>101415</v>
      </c>
      <c r="D52" s="22">
        <v>73222</v>
      </c>
      <c r="E52" s="23">
        <v>721</v>
      </c>
      <c r="F52" s="23">
        <v>722</v>
      </c>
    </row>
    <row r="53" spans="1:6" ht="24" x14ac:dyDescent="0.55000000000000004">
      <c r="A53" s="21" t="s">
        <v>55</v>
      </c>
      <c r="B53" s="22">
        <v>148054</v>
      </c>
      <c r="C53" s="22">
        <v>146696</v>
      </c>
      <c r="D53" s="22">
        <v>102100</v>
      </c>
      <c r="E53" s="23">
        <v>690</v>
      </c>
      <c r="F53" s="23">
        <v>696</v>
      </c>
    </row>
    <row r="54" spans="1:6" ht="24" x14ac:dyDescent="0.55000000000000004">
      <c r="A54" s="21" t="s">
        <v>56</v>
      </c>
      <c r="B54" s="22">
        <v>142267</v>
      </c>
      <c r="C54" s="22">
        <v>140063</v>
      </c>
      <c r="D54" s="22">
        <v>101406</v>
      </c>
      <c r="E54" s="23">
        <v>713</v>
      </c>
      <c r="F54" s="23">
        <v>724</v>
      </c>
    </row>
    <row r="55" spans="1:6" ht="24" x14ac:dyDescent="0.55000000000000004">
      <c r="A55" s="21" t="s">
        <v>57</v>
      </c>
      <c r="B55" s="22">
        <v>138911</v>
      </c>
      <c r="C55" s="22">
        <v>137861</v>
      </c>
      <c r="D55" s="22">
        <v>95124</v>
      </c>
      <c r="E55" s="23">
        <v>685</v>
      </c>
      <c r="F55" s="23">
        <v>690</v>
      </c>
    </row>
    <row r="56" spans="1:6" ht="24" x14ac:dyDescent="0.55000000000000004">
      <c r="A56" s="21" t="s">
        <v>58</v>
      </c>
      <c r="B56" s="22">
        <v>4410</v>
      </c>
      <c r="C56" s="22">
        <v>4380</v>
      </c>
      <c r="D56" s="22">
        <v>1844</v>
      </c>
      <c r="E56" s="23">
        <v>418</v>
      </c>
      <c r="F56" s="23">
        <v>421</v>
      </c>
    </row>
    <row r="57" spans="1:6" ht="24" x14ac:dyDescent="0.55000000000000004">
      <c r="A57" s="21" t="s">
        <v>59</v>
      </c>
      <c r="B57" s="22">
        <v>94005</v>
      </c>
      <c r="C57" s="22">
        <v>93826</v>
      </c>
      <c r="D57" s="22">
        <v>61268</v>
      </c>
      <c r="E57" s="23">
        <v>652</v>
      </c>
      <c r="F57" s="23">
        <v>653</v>
      </c>
    </row>
    <row r="58" spans="1:6" ht="24" x14ac:dyDescent="0.55000000000000004">
      <c r="A58" s="53" t="s">
        <v>60</v>
      </c>
      <c r="B58" s="54">
        <v>344353</v>
      </c>
      <c r="C58" s="54">
        <v>333527</v>
      </c>
      <c r="D58" s="54">
        <v>232412</v>
      </c>
      <c r="E58" s="55">
        <v>675</v>
      </c>
      <c r="F58" s="55">
        <v>697</v>
      </c>
    </row>
    <row r="59" spans="1:6" ht="24" x14ac:dyDescent="0.55000000000000004">
      <c r="A59" s="21" t="s">
        <v>61</v>
      </c>
      <c r="B59" s="22">
        <v>20510</v>
      </c>
      <c r="C59" s="22">
        <v>19447</v>
      </c>
      <c r="D59" s="22">
        <v>13905</v>
      </c>
      <c r="E59" s="23">
        <v>678</v>
      </c>
      <c r="F59" s="23">
        <v>715</v>
      </c>
    </row>
    <row r="60" spans="1:6" ht="24" x14ac:dyDescent="0.55000000000000004">
      <c r="A60" s="21" t="s">
        <v>62</v>
      </c>
      <c r="B60" s="22">
        <v>18780</v>
      </c>
      <c r="C60" s="22">
        <v>16664</v>
      </c>
      <c r="D60" s="22">
        <v>11998</v>
      </c>
      <c r="E60" s="23">
        <v>639</v>
      </c>
      <c r="F60" s="23">
        <v>720</v>
      </c>
    </row>
    <row r="61" spans="1:6" ht="24" x14ac:dyDescent="0.55000000000000004">
      <c r="A61" s="21" t="s">
        <v>63</v>
      </c>
      <c r="B61" s="22">
        <v>7669</v>
      </c>
      <c r="C61" s="22">
        <v>6770</v>
      </c>
      <c r="D61" s="22">
        <v>4841</v>
      </c>
      <c r="E61" s="23">
        <v>631</v>
      </c>
      <c r="F61" s="23">
        <v>715</v>
      </c>
    </row>
    <row r="62" spans="1:6" ht="24" x14ac:dyDescent="0.55000000000000004">
      <c r="A62" s="21" t="s">
        <v>64</v>
      </c>
      <c r="B62" s="22">
        <v>70200</v>
      </c>
      <c r="C62" s="22">
        <v>68818</v>
      </c>
      <c r="D62" s="22">
        <v>47897</v>
      </c>
      <c r="E62" s="23">
        <v>682</v>
      </c>
      <c r="F62" s="23">
        <v>696</v>
      </c>
    </row>
    <row r="63" spans="1:6" ht="24" x14ac:dyDescent="0.55000000000000004">
      <c r="A63" s="21" t="s">
        <v>65</v>
      </c>
      <c r="B63" s="22">
        <v>116159</v>
      </c>
      <c r="C63" s="22">
        <v>111746</v>
      </c>
      <c r="D63" s="22">
        <v>76546</v>
      </c>
      <c r="E63" s="23">
        <v>659</v>
      </c>
      <c r="F63" s="23">
        <v>685</v>
      </c>
    </row>
    <row r="64" spans="1:6" ht="24" x14ac:dyDescent="0.55000000000000004">
      <c r="A64" s="21" t="s">
        <v>66</v>
      </c>
      <c r="B64" s="22">
        <v>41976</v>
      </c>
      <c r="C64" s="22">
        <v>41932</v>
      </c>
      <c r="D64" s="22">
        <v>29520</v>
      </c>
      <c r="E64" s="23">
        <v>703</v>
      </c>
      <c r="F64" s="23">
        <v>704</v>
      </c>
    </row>
    <row r="65" spans="1:6" ht="24" x14ac:dyDescent="0.55000000000000004">
      <c r="A65" s="21" t="s">
        <v>67</v>
      </c>
      <c r="B65" s="22">
        <v>69059</v>
      </c>
      <c r="C65" s="22">
        <v>68150</v>
      </c>
      <c r="D65" s="22">
        <v>47705</v>
      </c>
      <c r="E65" s="23">
        <v>691</v>
      </c>
      <c r="F65" s="23">
        <v>700</v>
      </c>
    </row>
    <row r="66" spans="1:6" ht="24" x14ac:dyDescent="0.55000000000000004">
      <c r="A66" s="53" t="s">
        <v>68</v>
      </c>
      <c r="B66" s="54">
        <v>813855</v>
      </c>
      <c r="C66" s="54">
        <v>802112</v>
      </c>
      <c r="D66" s="54">
        <v>533188</v>
      </c>
      <c r="E66" s="55">
        <v>655</v>
      </c>
      <c r="F66" s="55">
        <v>665</v>
      </c>
    </row>
    <row r="67" spans="1:6" ht="24" x14ac:dyDescent="0.55000000000000004">
      <c r="A67" s="21" t="s">
        <v>69</v>
      </c>
      <c r="B67" s="22">
        <v>20769</v>
      </c>
      <c r="C67" s="22">
        <v>20567</v>
      </c>
      <c r="D67" s="22">
        <v>13780</v>
      </c>
      <c r="E67" s="23">
        <v>663</v>
      </c>
      <c r="F67" s="23">
        <v>670</v>
      </c>
    </row>
    <row r="68" spans="1:6" ht="24" x14ac:dyDescent="0.55000000000000004">
      <c r="A68" s="21" t="s">
        <v>70</v>
      </c>
      <c r="B68" s="22">
        <v>51606</v>
      </c>
      <c r="C68" s="22">
        <v>50822</v>
      </c>
      <c r="D68" s="22">
        <v>32831</v>
      </c>
      <c r="E68" s="23">
        <v>636</v>
      </c>
      <c r="F68" s="23">
        <v>646</v>
      </c>
    </row>
    <row r="69" spans="1:6" ht="24" x14ac:dyDescent="0.55000000000000004">
      <c r="A69" s="21" t="s">
        <v>71</v>
      </c>
      <c r="B69" s="22">
        <v>42929</v>
      </c>
      <c r="C69" s="22">
        <v>42710</v>
      </c>
      <c r="D69" s="22">
        <v>27334</v>
      </c>
      <c r="E69" s="23">
        <v>637</v>
      </c>
      <c r="F69" s="23">
        <v>640</v>
      </c>
    </row>
    <row r="70" spans="1:6" ht="24" x14ac:dyDescent="0.55000000000000004">
      <c r="A70" s="21" t="s">
        <v>72</v>
      </c>
      <c r="B70" s="22">
        <v>59349</v>
      </c>
      <c r="C70" s="22">
        <v>59199</v>
      </c>
      <c r="D70" s="22">
        <v>42623</v>
      </c>
      <c r="E70" s="23">
        <v>718</v>
      </c>
      <c r="F70" s="23">
        <v>720</v>
      </c>
    </row>
    <row r="71" spans="1:6" ht="24" x14ac:dyDescent="0.55000000000000004">
      <c r="A71" s="21" t="s">
        <v>73</v>
      </c>
      <c r="B71" s="22">
        <v>80043</v>
      </c>
      <c r="C71" s="22">
        <v>79673</v>
      </c>
      <c r="D71" s="22">
        <v>54178</v>
      </c>
      <c r="E71" s="23">
        <v>677</v>
      </c>
      <c r="F71" s="23">
        <v>680</v>
      </c>
    </row>
    <row r="72" spans="1:6" ht="24" x14ac:dyDescent="0.55000000000000004">
      <c r="A72" s="21" t="s">
        <v>74</v>
      </c>
      <c r="B72" s="22">
        <v>43997</v>
      </c>
      <c r="C72" s="22">
        <v>43616</v>
      </c>
      <c r="D72" s="22">
        <v>30095</v>
      </c>
      <c r="E72" s="23">
        <v>684</v>
      </c>
      <c r="F72" s="23">
        <v>690</v>
      </c>
    </row>
    <row r="73" spans="1:6" ht="24" x14ac:dyDescent="0.55000000000000004">
      <c r="A73" s="21" t="s">
        <v>75</v>
      </c>
      <c r="B73" s="22">
        <v>32720</v>
      </c>
      <c r="C73" s="22">
        <v>29379</v>
      </c>
      <c r="D73" s="22">
        <v>16746</v>
      </c>
      <c r="E73" s="23">
        <v>512</v>
      </c>
      <c r="F73" s="23">
        <v>570</v>
      </c>
    </row>
    <row r="74" spans="1:6" ht="24" x14ac:dyDescent="0.55000000000000004">
      <c r="A74" s="21" t="s">
        <v>76</v>
      </c>
      <c r="B74" s="22">
        <v>42404</v>
      </c>
      <c r="C74" s="22">
        <v>41385</v>
      </c>
      <c r="D74" s="22">
        <v>26238</v>
      </c>
      <c r="E74" s="23">
        <v>619</v>
      </c>
      <c r="F74" s="23">
        <v>634</v>
      </c>
    </row>
    <row r="75" spans="1:6" ht="24" x14ac:dyDescent="0.55000000000000004">
      <c r="A75" s="21" t="s">
        <v>77</v>
      </c>
      <c r="B75" s="22">
        <v>18523</v>
      </c>
      <c r="C75" s="22">
        <v>18421</v>
      </c>
      <c r="D75" s="22">
        <v>11660</v>
      </c>
      <c r="E75" s="23">
        <v>629</v>
      </c>
      <c r="F75" s="23">
        <v>633</v>
      </c>
    </row>
    <row r="76" spans="1:6" ht="24" x14ac:dyDescent="0.55000000000000004">
      <c r="A76" s="21" t="s">
        <v>78</v>
      </c>
      <c r="B76" s="22">
        <v>67541</v>
      </c>
      <c r="C76" s="22">
        <v>67276</v>
      </c>
      <c r="D76" s="22">
        <v>47766</v>
      </c>
      <c r="E76" s="23">
        <v>707</v>
      </c>
      <c r="F76" s="23">
        <v>710</v>
      </c>
    </row>
    <row r="77" spans="1:6" ht="24" x14ac:dyDescent="0.55000000000000004">
      <c r="A77" s="21" t="s">
        <v>79</v>
      </c>
      <c r="B77" s="22">
        <v>41099</v>
      </c>
      <c r="C77" s="22">
        <v>40779</v>
      </c>
      <c r="D77" s="22">
        <v>25201</v>
      </c>
      <c r="E77" s="23">
        <v>613</v>
      </c>
      <c r="F77" s="23">
        <v>618</v>
      </c>
    </row>
    <row r="78" spans="1:6" ht="24" x14ac:dyDescent="0.55000000000000004">
      <c r="A78" s="21" t="s">
        <v>80</v>
      </c>
      <c r="B78" s="22">
        <v>35660</v>
      </c>
      <c r="C78" s="22">
        <v>32670</v>
      </c>
      <c r="D78" s="22">
        <v>16890</v>
      </c>
      <c r="E78" s="23">
        <v>474</v>
      </c>
      <c r="F78" s="23">
        <v>517</v>
      </c>
    </row>
    <row r="79" spans="1:6" ht="24" x14ac:dyDescent="0.55000000000000004">
      <c r="A79" s="21" t="s">
        <v>81</v>
      </c>
      <c r="B79" s="22">
        <v>78838</v>
      </c>
      <c r="C79" s="22">
        <v>78807</v>
      </c>
      <c r="D79" s="22">
        <v>54534</v>
      </c>
      <c r="E79" s="23">
        <v>692</v>
      </c>
      <c r="F79" s="23">
        <v>692</v>
      </c>
    </row>
    <row r="80" spans="1:6" ht="24" x14ac:dyDescent="0.55000000000000004">
      <c r="A80" s="21" t="s">
        <v>82</v>
      </c>
      <c r="B80" s="22">
        <v>51500</v>
      </c>
      <c r="C80" s="22">
        <v>50241</v>
      </c>
      <c r="D80" s="22">
        <v>31752</v>
      </c>
      <c r="E80" s="23">
        <v>617</v>
      </c>
      <c r="F80" s="23">
        <v>632</v>
      </c>
    </row>
    <row r="81" spans="1:7" ht="24" x14ac:dyDescent="0.55000000000000004">
      <c r="A81" s="21" t="s">
        <v>83</v>
      </c>
      <c r="B81" s="22">
        <v>98320</v>
      </c>
      <c r="C81" s="22">
        <v>98278</v>
      </c>
      <c r="D81" s="22">
        <v>70269</v>
      </c>
      <c r="E81" s="23">
        <v>715</v>
      </c>
      <c r="F81" s="23">
        <v>715</v>
      </c>
    </row>
    <row r="82" spans="1:7" ht="24" x14ac:dyDescent="0.55000000000000004">
      <c r="A82" s="21" t="s">
        <v>84</v>
      </c>
      <c r="B82" s="22">
        <v>48557</v>
      </c>
      <c r="C82" s="22">
        <v>48289</v>
      </c>
      <c r="D82" s="22">
        <v>31291</v>
      </c>
      <c r="E82" s="23">
        <v>644</v>
      </c>
      <c r="F82" s="23">
        <v>648</v>
      </c>
      <c r="G82" s="45"/>
    </row>
    <row r="83" spans="1:7" ht="24" x14ac:dyDescent="0.55000000000000004">
      <c r="A83" s="53" t="s">
        <v>85</v>
      </c>
      <c r="B83" s="54">
        <v>82839</v>
      </c>
      <c r="C83" s="54">
        <v>82744</v>
      </c>
      <c r="D83" s="54">
        <v>57549</v>
      </c>
      <c r="E83" s="55">
        <v>695</v>
      </c>
      <c r="F83" s="55">
        <v>696</v>
      </c>
    </row>
    <row r="84" spans="1:7" ht="24" x14ac:dyDescent="0.55000000000000004">
      <c r="A84" s="21" t="s">
        <v>86</v>
      </c>
      <c r="B84" s="22">
        <v>25</v>
      </c>
      <c r="C84" s="22">
        <v>25</v>
      </c>
      <c r="D84" s="22">
        <v>18</v>
      </c>
      <c r="E84" s="23">
        <v>720</v>
      </c>
      <c r="F84" s="23">
        <v>720</v>
      </c>
    </row>
    <row r="85" spans="1:7" ht="24" x14ac:dyDescent="0.55000000000000004">
      <c r="A85" s="21" t="s">
        <v>87</v>
      </c>
      <c r="B85" s="22">
        <v>56840</v>
      </c>
      <c r="C85" s="22">
        <v>56812</v>
      </c>
      <c r="D85" s="22">
        <v>39200</v>
      </c>
      <c r="E85" s="23">
        <v>690</v>
      </c>
      <c r="F85" s="23">
        <v>690</v>
      </c>
    </row>
    <row r="86" spans="1:7" ht="24" x14ac:dyDescent="0.55000000000000004">
      <c r="A86" s="21" t="s">
        <v>88</v>
      </c>
      <c r="B86" s="22">
        <v>700</v>
      </c>
      <c r="C86" s="22">
        <v>700</v>
      </c>
      <c r="D86" s="22">
        <v>484</v>
      </c>
      <c r="E86" s="23">
        <v>691</v>
      </c>
      <c r="F86" s="23">
        <v>691</v>
      </c>
    </row>
    <row r="87" spans="1:7" ht="24" x14ac:dyDescent="0.55000000000000004">
      <c r="A87" s="21" t="s">
        <v>89</v>
      </c>
      <c r="B87" s="22">
        <v>11929</v>
      </c>
      <c r="C87" s="22">
        <v>11907</v>
      </c>
      <c r="D87" s="22">
        <v>8311</v>
      </c>
      <c r="E87" s="23">
        <v>697</v>
      </c>
      <c r="F87" s="23">
        <v>698</v>
      </c>
    </row>
    <row r="88" spans="1:7" ht="24" x14ac:dyDescent="0.55000000000000004">
      <c r="A88" s="21" t="s">
        <v>90</v>
      </c>
      <c r="B88" s="22">
        <v>10595</v>
      </c>
      <c r="C88" s="22">
        <v>10564</v>
      </c>
      <c r="D88" s="22">
        <v>7596</v>
      </c>
      <c r="E88" s="23">
        <v>717</v>
      </c>
      <c r="F88" s="23">
        <v>719</v>
      </c>
    </row>
    <row r="89" spans="1:7" ht="24" x14ac:dyDescent="0.55000000000000004">
      <c r="A89" s="21" t="s">
        <v>91</v>
      </c>
      <c r="B89" s="22">
        <v>2750</v>
      </c>
      <c r="C89" s="22">
        <v>2736</v>
      </c>
      <c r="D89" s="22">
        <v>1940</v>
      </c>
      <c r="E89" s="23">
        <v>705</v>
      </c>
      <c r="F89" s="23">
        <v>709</v>
      </c>
    </row>
    <row r="90" spans="1:7" ht="24" x14ac:dyDescent="0.55000000000000004">
      <c r="A90" s="53" t="s">
        <v>92</v>
      </c>
      <c r="B90" s="54">
        <v>81743</v>
      </c>
      <c r="C90" s="54">
        <v>81260</v>
      </c>
      <c r="D90" s="54">
        <v>55216</v>
      </c>
      <c r="E90" s="55">
        <v>675</v>
      </c>
      <c r="F90" s="55">
        <v>679</v>
      </c>
    </row>
    <row r="91" spans="1:7" ht="24" x14ac:dyDescent="0.55000000000000004">
      <c r="A91" s="21" t="s">
        <v>93</v>
      </c>
      <c r="B91" s="22">
        <v>50505</v>
      </c>
      <c r="C91" s="22">
        <v>50237</v>
      </c>
      <c r="D91" s="22">
        <v>33860</v>
      </c>
      <c r="E91" s="23">
        <v>670</v>
      </c>
      <c r="F91" s="23">
        <v>674</v>
      </c>
    </row>
    <row r="92" spans="1:7" ht="24" x14ac:dyDescent="0.55000000000000004">
      <c r="A92" s="21" t="s">
        <v>94</v>
      </c>
      <c r="B92" s="22">
        <v>368</v>
      </c>
      <c r="C92" s="22">
        <v>348</v>
      </c>
      <c r="D92" s="22">
        <v>238</v>
      </c>
      <c r="E92" s="23">
        <v>647</v>
      </c>
      <c r="F92" s="23">
        <v>684</v>
      </c>
    </row>
    <row r="93" spans="1:7" ht="24" x14ac:dyDescent="0.55000000000000004">
      <c r="A93" s="21" t="s">
        <v>95</v>
      </c>
      <c r="B93" s="22">
        <v>2858</v>
      </c>
      <c r="C93" s="22">
        <v>2835</v>
      </c>
      <c r="D93" s="22">
        <v>1985</v>
      </c>
      <c r="E93" s="23">
        <v>695</v>
      </c>
      <c r="F93" s="23">
        <v>700</v>
      </c>
    </row>
    <row r="94" spans="1:7" ht="24" x14ac:dyDescent="0.55000000000000004">
      <c r="A94" s="21" t="s">
        <v>96</v>
      </c>
      <c r="B94" s="22">
        <v>11834</v>
      </c>
      <c r="C94" s="22">
        <v>11760</v>
      </c>
      <c r="D94" s="22">
        <v>8267</v>
      </c>
      <c r="E94" s="23">
        <v>699</v>
      </c>
      <c r="F94" s="23">
        <v>703</v>
      </c>
    </row>
    <row r="95" spans="1:7" ht="24" x14ac:dyDescent="0.55000000000000004">
      <c r="A95" s="21" t="s">
        <v>97</v>
      </c>
      <c r="B95" s="22">
        <v>789</v>
      </c>
      <c r="C95" s="22">
        <v>789</v>
      </c>
      <c r="D95" s="22">
        <v>539</v>
      </c>
      <c r="E95" s="23">
        <v>683</v>
      </c>
      <c r="F95" s="23">
        <v>683</v>
      </c>
    </row>
    <row r="96" spans="1:7" ht="24" hidden="1" x14ac:dyDescent="0.55000000000000004">
      <c r="A96" s="21" t="s">
        <v>98</v>
      </c>
      <c r="B96" s="22">
        <v>0</v>
      </c>
      <c r="C96" s="22">
        <v>0</v>
      </c>
      <c r="D96" s="22">
        <v>0</v>
      </c>
      <c r="E96" s="23">
        <v>0</v>
      </c>
      <c r="F96" s="23">
        <v>0</v>
      </c>
    </row>
    <row r="97" spans="1:6" ht="24" x14ac:dyDescent="0.55000000000000004">
      <c r="A97" s="21" t="s">
        <v>99</v>
      </c>
      <c r="B97" s="22">
        <v>85</v>
      </c>
      <c r="C97" s="22">
        <v>85</v>
      </c>
      <c r="D97" s="22">
        <v>61</v>
      </c>
      <c r="E97" s="23">
        <v>718</v>
      </c>
      <c r="F97" s="23">
        <v>718</v>
      </c>
    </row>
    <row r="98" spans="1:6" ht="24" x14ac:dyDescent="0.55000000000000004">
      <c r="A98" s="21" t="s">
        <v>100</v>
      </c>
      <c r="B98" s="22">
        <v>14792</v>
      </c>
      <c r="C98" s="22">
        <v>14694</v>
      </c>
      <c r="D98" s="22">
        <v>9918</v>
      </c>
      <c r="E98" s="23">
        <v>670</v>
      </c>
      <c r="F98" s="23">
        <v>675</v>
      </c>
    </row>
    <row r="99" spans="1:6" ht="24" x14ac:dyDescent="0.55000000000000004">
      <c r="A99" s="21" t="s">
        <v>101</v>
      </c>
      <c r="B99" s="22">
        <v>387</v>
      </c>
      <c r="C99" s="22">
        <v>387</v>
      </c>
      <c r="D99" s="22">
        <v>264</v>
      </c>
      <c r="E99" s="23">
        <v>682</v>
      </c>
      <c r="F99" s="23">
        <v>682</v>
      </c>
    </row>
    <row r="100" spans="1:6" ht="24" hidden="1" x14ac:dyDescent="0.55000000000000004">
      <c r="A100" s="21" t="s">
        <v>102</v>
      </c>
      <c r="B100" s="22">
        <v>0</v>
      </c>
      <c r="C100" s="22">
        <v>0</v>
      </c>
      <c r="D100" s="22">
        <v>0</v>
      </c>
      <c r="E100" s="23">
        <v>0</v>
      </c>
      <c r="F100" s="23">
        <v>0</v>
      </c>
    </row>
    <row r="101" spans="1:6" ht="24" x14ac:dyDescent="0.55000000000000004">
      <c r="A101" s="24" t="s">
        <v>103</v>
      </c>
      <c r="B101" s="22">
        <v>10</v>
      </c>
      <c r="C101" s="22">
        <v>10</v>
      </c>
      <c r="D101" s="22">
        <v>7</v>
      </c>
      <c r="E101" s="23">
        <v>700</v>
      </c>
      <c r="F101" s="23">
        <v>700</v>
      </c>
    </row>
    <row r="102" spans="1:6" ht="24" hidden="1" x14ac:dyDescent="0.55000000000000004">
      <c r="A102" s="21" t="s">
        <v>104</v>
      </c>
      <c r="B102" s="22">
        <v>0</v>
      </c>
      <c r="C102" s="22">
        <v>0</v>
      </c>
      <c r="D102" s="22">
        <v>0</v>
      </c>
      <c r="E102" s="23">
        <v>0</v>
      </c>
      <c r="F102" s="23">
        <v>0</v>
      </c>
    </row>
    <row r="103" spans="1:6" ht="24" x14ac:dyDescent="0.55000000000000004">
      <c r="A103" s="21" t="s">
        <v>105</v>
      </c>
      <c r="B103" s="22">
        <v>62</v>
      </c>
      <c r="C103" s="22">
        <v>62</v>
      </c>
      <c r="D103" s="22">
        <v>44</v>
      </c>
      <c r="E103" s="23">
        <v>710</v>
      </c>
      <c r="F103" s="23">
        <v>710</v>
      </c>
    </row>
    <row r="104" spans="1:6" ht="24" x14ac:dyDescent="0.55000000000000004">
      <c r="A104" s="21" t="s">
        <v>106</v>
      </c>
      <c r="B104" s="22">
        <v>53</v>
      </c>
      <c r="C104" s="22">
        <v>53</v>
      </c>
      <c r="D104" s="22">
        <v>33</v>
      </c>
      <c r="E104" s="23">
        <v>623</v>
      </c>
      <c r="F104" s="23">
        <v>623</v>
      </c>
    </row>
    <row r="105" spans="1:6" ht="24" x14ac:dyDescent="0.55000000000000004">
      <c r="A105" s="53" t="s">
        <v>107</v>
      </c>
      <c r="B105" s="54">
        <v>295153</v>
      </c>
      <c r="C105" s="54">
        <v>294221</v>
      </c>
      <c r="D105" s="54">
        <v>212963</v>
      </c>
      <c r="E105" s="55">
        <v>722</v>
      </c>
      <c r="F105" s="55">
        <v>724</v>
      </c>
    </row>
    <row r="106" spans="1:6" ht="24" x14ac:dyDescent="0.55000000000000004">
      <c r="A106" s="21" t="s">
        <v>108</v>
      </c>
      <c r="B106" s="22">
        <v>18156</v>
      </c>
      <c r="C106" s="22">
        <v>18141</v>
      </c>
      <c r="D106" s="22">
        <v>12989</v>
      </c>
      <c r="E106" s="23">
        <v>715</v>
      </c>
      <c r="F106" s="23">
        <v>716</v>
      </c>
    </row>
    <row r="107" spans="1:6" ht="24" x14ac:dyDescent="0.55000000000000004">
      <c r="A107" s="21" t="s">
        <v>109</v>
      </c>
      <c r="B107" s="22">
        <v>46968</v>
      </c>
      <c r="C107" s="22">
        <v>46920</v>
      </c>
      <c r="D107" s="22">
        <v>33782</v>
      </c>
      <c r="E107" s="23">
        <v>719</v>
      </c>
      <c r="F107" s="23">
        <v>720</v>
      </c>
    </row>
    <row r="108" spans="1:6" ht="24" x14ac:dyDescent="0.55000000000000004">
      <c r="A108" s="21" t="s">
        <v>110</v>
      </c>
      <c r="B108" s="22">
        <v>8871</v>
      </c>
      <c r="C108" s="22">
        <v>8864</v>
      </c>
      <c r="D108" s="22">
        <v>6497</v>
      </c>
      <c r="E108" s="23">
        <v>732</v>
      </c>
      <c r="F108" s="23">
        <v>733</v>
      </c>
    </row>
    <row r="109" spans="1:6" ht="24" x14ac:dyDescent="0.55000000000000004">
      <c r="A109" s="21" t="s">
        <v>111</v>
      </c>
      <c r="B109" s="22">
        <v>59091</v>
      </c>
      <c r="C109" s="22">
        <v>59002</v>
      </c>
      <c r="D109" s="22">
        <v>42776</v>
      </c>
      <c r="E109" s="23">
        <v>724</v>
      </c>
      <c r="F109" s="23">
        <v>725</v>
      </c>
    </row>
    <row r="110" spans="1:6" ht="24" x14ac:dyDescent="0.55000000000000004">
      <c r="A110" s="21" t="s">
        <v>112</v>
      </c>
      <c r="B110" s="22">
        <v>77845</v>
      </c>
      <c r="C110" s="22">
        <v>77398</v>
      </c>
      <c r="D110" s="22">
        <v>56346</v>
      </c>
      <c r="E110" s="23">
        <v>724</v>
      </c>
      <c r="F110" s="23">
        <v>728</v>
      </c>
    </row>
    <row r="111" spans="1:6" ht="24" x14ac:dyDescent="0.55000000000000004">
      <c r="A111" s="21" t="s">
        <v>113</v>
      </c>
      <c r="B111" s="22">
        <v>23511</v>
      </c>
      <c r="C111" s="22">
        <v>23204</v>
      </c>
      <c r="D111" s="22">
        <v>16753</v>
      </c>
      <c r="E111" s="23">
        <v>713</v>
      </c>
      <c r="F111" s="23">
        <v>722</v>
      </c>
    </row>
    <row r="112" spans="1:6" ht="24" x14ac:dyDescent="0.55000000000000004">
      <c r="A112" s="25" t="s">
        <v>114</v>
      </c>
      <c r="B112" s="26">
        <v>60711</v>
      </c>
      <c r="C112" s="26">
        <v>60692</v>
      </c>
      <c r="D112" s="26">
        <v>43820</v>
      </c>
      <c r="E112" s="27">
        <v>722</v>
      </c>
      <c r="F112" s="27">
        <v>722</v>
      </c>
    </row>
  </sheetData>
  <mergeCells count="2">
    <mergeCell ref="A2:A3"/>
    <mergeCell ref="E2:F2"/>
  </mergeCells>
  <printOptions horizontalCentered="1"/>
  <pageMargins left="0.33" right="0.31496062992125984" top="0.66" bottom="0.27559055118110237" header="0.31496062992125984" footer="0.15748031496062992"/>
  <pageSetup paperSize="9" scale="90" orientation="portrait" r:id="rId1"/>
  <headerFooter>
    <oddHeader>&amp;C&amp;"TH SarabunPSK,Regular"&amp;14&amp;P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6FA94-AFBF-42E4-A35B-D9314D31DC9F}">
  <dimension ref="A1:M25"/>
  <sheetViews>
    <sheetView tabSelected="1" zoomScaleNormal="100" zoomScaleSheetLayoutView="90" workbookViewId="0">
      <pane xSplit="1" ySplit="5" topLeftCell="G15" activePane="bottomRight" state="frozen"/>
      <selection pane="topRight" activeCell="B1" sqref="B1"/>
      <selection pane="bottomLeft" activeCell="A6" sqref="A6"/>
      <selection pane="bottomRight" activeCell="K18" sqref="K18"/>
    </sheetView>
  </sheetViews>
  <sheetFormatPr defaultRowHeight="14.25" x14ac:dyDescent="0.2"/>
  <cols>
    <col min="1" max="1" width="18.5" style="37" customWidth="1"/>
    <col min="2" max="12" width="11.125" style="37" customWidth="1"/>
    <col min="13" max="13" width="11.875" style="37" customWidth="1"/>
    <col min="14" max="16384" width="9" style="37"/>
  </cols>
  <sheetData>
    <row r="1" spans="1:13" ht="24" x14ac:dyDescent="0.2">
      <c r="A1" s="15" t="s">
        <v>137</v>
      </c>
      <c r="B1" s="15"/>
      <c r="C1" s="7"/>
      <c r="D1" s="7"/>
      <c r="E1" s="7"/>
      <c r="F1" s="7"/>
      <c r="G1" s="7"/>
      <c r="H1" s="7"/>
      <c r="I1" s="7"/>
      <c r="J1" s="7"/>
      <c r="K1" s="7"/>
      <c r="L1" s="7"/>
      <c r="M1" s="16"/>
    </row>
    <row r="2" spans="1:13" ht="24" x14ac:dyDescent="0.2">
      <c r="A2" s="70" t="s">
        <v>115</v>
      </c>
      <c r="B2" s="72" t="s">
        <v>116</v>
      </c>
      <c r="C2" s="73"/>
      <c r="D2" s="73"/>
      <c r="E2" s="73"/>
      <c r="F2" s="73"/>
      <c r="G2" s="73"/>
      <c r="H2" s="73"/>
      <c r="I2" s="73"/>
      <c r="J2" s="73"/>
      <c r="K2" s="73"/>
      <c r="L2" s="74"/>
      <c r="M2" s="56" t="s">
        <v>117</v>
      </c>
    </row>
    <row r="3" spans="1:13" ht="24" x14ac:dyDescent="0.2">
      <c r="A3" s="71"/>
      <c r="B3" s="9" t="s">
        <v>126</v>
      </c>
      <c r="C3" s="9" t="s">
        <v>127</v>
      </c>
      <c r="D3" s="9" t="s">
        <v>118</v>
      </c>
      <c r="E3" s="9" t="s">
        <v>119</v>
      </c>
      <c r="F3" s="9" t="s">
        <v>120</v>
      </c>
      <c r="G3" s="9" t="s">
        <v>128</v>
      </c>
      <c r="H3" s="9" t="s">
        <v>129</v>
      </c>
      <c r="I3" s="9" t="s">
        <v>121</v>
      </c>
      <c r="J3" s="9" t="s">
        <v>122</v>
      </c>
      <c r="K3" s="9" t="s">
        <v>123</v>
      </c>
      <c r="L3" s="9" t="s">
        <v>130</v>
      </c>
      <c r="M3" s="10" t="s">
        <v>124</v>
      </c>
    </row>
    <row r="4" spans="1:13" ht="24" x14ac:dyDescent="0.55000000000000004">
      <c r="A4" s="57" t="s">
        <v>132</v>
      </c>
      <c r="B4" s="58">
        <f t="shared" ref="B4:L4" si="0">B5*100/$M$5</f>
        <v>3.6029528598067344</v>
      </c>
      <c r="C4" s="58">
        <f t="shared" si="0"/>
        <v>29.577696727953239</v>
      </c>
      <c r="D4" s="58">
        <f t="shared" si="0"/>
        <v>24.448332563217949</v>
      </c>
      <c r="E4" s="58">
        <f t="shared" si="0"/>
        <v>8.8840571504756749</v>
      </c>
      <c r="F4" s="58">
        <f t="shared" si="0"/>
        <v>18.302720485860622</v>
      </c>
      <c r="G4" s="58">
        <f t="shared" si="0"/>
        <v>11.635895534609229</v>
      </c>
      <c r="H4" s="58">
        <f t="shared" si="0"/>
        <v>3.0160823225949418</v>
      </c>
      <c r="I4" s="58">
        <f t="shared" si="0"/>
        <v>0.53226235548160827</v>
      </c>
      <c r="J4" s="58">
        <f t="shared" si="0"/>
        <v>0</v>
      </c>
      <c r="K4" s="58">
        <f t="shared" si="0"/>
        <v>0</v>
      </c>
      <c r="L4" s="58">
        <f t="shared" si="0"/>
        <v>0</v>
      </c>
      <c r="M4" s="58">
        <f>SUM(B4:L4)</f>
        <v>99.999999999999986</v>
      </c>
    </row>
    <row r="5" spans="1:13" ht="24" x14ac:dyDescent="0.55000000000000004">
      <c r="A5" s="42"/>
      <c r="B5" s="43">
        <f>SUM(B7,B9,B11,B13,B15,B17,B19,B21,B23,B25)</f>
        <v>118365</v>
      </c>
      <c r="C5" s="43">
        <f t="shared" ref="C5:L5" si="1">SUM(C7,C9,C11,C13,C15,C17,C19,C21,C23,C25)</f>
        <v>971693</v>
      </c>
      <c r="D5" s="43">
        <f t="shared" si="1"/>
        <v>803182</v>
      </c>
      <c r="E5" s="43">
        <f t="shared" si="1"/>
        <v>291861</v>
      </c>
      <c r="F5" s="43">
        <f t="shared" si="1"/>
        <v>601285</v>
      </c>
      <c r="G5" s="43">
        <f t="shared" si="1"/>
        <v>382265</v>
      </c>
      <c r="H5" s="43">
        <f t="shared" si="1"/>
        <v>99085</v>
      </c>
      <c r="I5" s="43">
        <f t="shared" si="1"/>
        <v>17486</v>
      </c>
      <c r="J5" s="43">
        <f t="shared" si="1"/>
        <v>0</v>
      </c>
      <c r="K5" s="43">
        <f t="shared" si="1"/>
        <v>0</v>
      </c>
      <c r="L5" s="43">
        <f t="shared" si="1"/>
        <v>0</v>
      </c>
      <c r="M5" s="43">
        <f>SUM(B5:L5)</f>
        <v>3285222</v>
      </c>
    </row>
    <row r="6" spans="1:13" ht="24" x14ac:dyDescent="0.55000000000000004">
      <c r="A6" s="59" t="s">
        <v>7</v>
      </c>
      <c r="B6" s="60"/>
      <c r="C6" s="60">
        <v>17.79</v>
      </c>
      <c r="D6" s="60">
        <v>21.87</v>
      </c>
      <c r="E6" s="60">
        <v>25.88</v>
      </c>
      <c r="F6" s="60">
        <v>23.97</v>
      </c>
      <c r="G6" s="60">
        <v>4.6900000000000004</v>
      </c>
      <c r="H6" s="60">
        <v>5.33</v>
      </c>
      <c r="I6" s="60">
        <v>0.47</v>
      </c>
      <c r="J6" s="61"/>
      <c r="K6" s="61"/>
      <c r="L6" s="61"/>
      <c r="M6" s="60">
        <v>99.999999999999986</v>
      </c>
    </row>
    <row r="7" spans="1:13" ht="24" x14ac:dyDescent="0.55000000000000004">
      <c r="A7" s="17"/>
      <c r="B7" s="11">
        <v>0</v>
      </c>
      <c r="C7" s="11">
        <v>36400</v>
      </c>
      <c r="D7" s="11">
        <v>44748</v>
      </c>
      <c r="E7" s="11">
        <v>52951</v>
      </c>
      <c r="F7" s="11">
        <v>49044</v>
      </c>
      <c r="G7" s="11">
        <v>9596</v>
      </c>
      <c r="H7" s="11">
        <v>10906</v>
      </c>
      <c r="I7" s="11">
        <v>962</v>
      </c>
      <c r="J7" s="11">
        <v>0</v>
      </c>
      <c r="K7" s="11">
        <v>0</v>
      </c>
      <c r="L7" s="11">
        <v>0</v>
      </c>
      <c r="M7" s="12">
        <v>204607</v>
      </c>
    </row>
    <row r="8" spans="1:13" ht="24" x14ac:dyDescent="0.55000000000000004">
      <c r="A8" s="62" t="s">
        <v>21</v>
      </c>
      <c r="B8" s="63">
        <v>2.4</v>
      </c>
      <c r="C8" s="63">
        <v>14.8</v>
      </c>
      <c r="D8" s="63">
        <v>16.100000000000001</v>
      </c>
      <c r="E8" s="63">
        <v>12.8</v>
      </c>
      <c r="F8" s="63">
        <v>45.2</v>
      </c>
      <c r="G8" s="63">
        <v>8.2100000000000009</v>
      </c>
      <c r="H8" s="63">
        <v>0.4</v>
      </c>
      <c r="I8" s="63">
        <v>0.09</v>
      </c>
      <c r="J8" s="63"/>
      <c r="K8" s="63"/>
      <c r="L8" s="63"/>
      <c r="M8" s="63">
        <v>100</v>
      </c>
    </row>
    <row r="9" spans="1:13" ht="24" x14ac:dyDescent="0.55000000000000004">
      <c r="A9" s="17"/>
      <c r="B9" s="11">
        <v>9523</v>
      </c>
      <c r="C9" s="11">
        <v>58723</v>
      </c>
      <c r="D9" s="11">
        <v>63881</v>
      </c>
      <c r="E9" s="11">
        <v>50787</v>
      </c>
      <c r="F9" s="11">
        <v>179344</v>
      </c>
      <c r="G9" s="11">
        <v>32575</v>
      </c>
      <c r="H9" s="11">
        <v>1587</v>
      </c>
      <c r="I9" s="11">
        <v>357</v>
      </c>
      <c r="J9" s="11">
        <v>0</v>
      </c>
      <c r="K9" s="11">
        <v>0</v>
      </c>
      <c r="L9" s="11">
        <v>0</v>
      </c>
      <c r="M9" s="12">
        <v>396777</v>
      </c>
    </row>
    <row r="10" spans="1:13" ht="24" x14ac:dyDescent="0.55000000000000004">
      <c r="A10" s="62" t="s">
        <v>33</v>
      </c>
      <c r="B10" s="63">
        <v>5.0999999999999996</v>
      </c>
      <c r="C10" s="63">
        <v>37.119999999999997</v>
      </c>
      <c r="D10" s="63">
        <v>32.130000000000003</v>
      </c>
      <c r="E10" s="63">
        <v>4.26</v>
      </c>
      <c r="F10" s="63">
        <v>5.5</v>
      </c>
      <c r="G10" s="63">
        <v>12.45</v>
      </c>
      <c r="H10" s="63">
        <v>2.73</v>
      </c>
      <c r="I10" s="63">
        <v>0.71</v>
      </c>
      <c r="J10" s="63"/>
      <c r="K10" s="63"/>
      <c r="L10" s="63"/>
      <c r="M10" s="63">
        <v>100</v>
      </c>
    </row>
    <row r="11" spans="1:13" ht="24" x14ac:dyDescent="0.55000000000000004">
      <c r="A11" s="17"/>
      <c r="B11" s="11">
        <v>10520</v>
      </c>
      <c r="C11" s="11">
        <v>76572</v>
      </c>
      <c r="D11" s="11">
        <v>66278</v>
      </c>
      <c r="E11" s="11">
        <v>8788</v>
      </c>
      <c r="F11" s="11">
        <v>11346</v>
      </c>
      <c r="G11" s="11">
        <v>25682</v>
      </c>
      <c r="H11" s="11">
        <v>5631</v>
      </c>
      <c r="I11" s="11">
        <v>1465</v>
      </c>
      <c r="J11" s="11">
        <v>0</v>
      </c>
      <c r="K11" s="11">
        <v>0</v>
      </c>
      <c r="L11" s="11">
        <v>0</v>
      </c>
      <c r="M11" s="12">
        <v>206282</v>
      </c>
    </row>
    <row r="12" spans="1:13" ht="24" x14ac:dyDescent="0.55000000000000004">
      <c r="A12" s="62" t="s">
        <v>40</v>
      </c>
      <c r="B12" s="63">
        <v>5.45</v>
      </c>
      <c r="C12" s="63">
        <v>22.25</v>
      </c>
      <c r="D12" s="63">
        <v>16.22</v>
      </c>
      <c r="E12" s="63">
        <v>9.1999999999999993</v>
      </c>
      <c r="F12" s="63">
        <v>21.97</v>
      </c>
      <c r="G12" s="63">
        <v>20.04</v>
      </c>
      <c r="H12" s="63">
        <v>4.18</v>
      </c>
      <c r="I12" s="63">
        <v>0.69</v>
      </c>
      <c r="J12" s="63"/>
      <c r="K12" s="63"/>
      <c r="L12" s="63"/>
      <c r="M12" s="63">
        <v>100</v>
      </c>
    </row>
    <row r="13" spans="1:13" ht="24" x14ac:dyDescent="0.55000000000000004">
      <c r="A13" s="17"/>
      <c r="B13" s="11">
        <v>28110</v>
      </c>
      <c r="C13" s="11">
        <v>114763</v>
      </c>
      <c r="D13" s="11">
        <v>83660</v>
      </c>
      <c r="E13" s="11">
        <v>47452</v>
      </c>
      <c r="F13" s="11">
        <v>113318</v>
      </c>
      <c r="G13" s="11">
        <v>103364</v>
      </c>
      <c r="H13" s="11">
        <v>21560</v>
      </c>
      <c r="I13" s="11">
        <v>3559</v>
      </c>
      <c r="J13" s="11">
        <v>0</v>
      </c>
      <c r="K13" s="11">
        <v>0</v>
      </c>
      <c r="L13" s="11">
        <v>0</v>
      </c>
      <c r="M13" s="12">
        <v>515786</v>
      </c>
    </row>
    <row r="14" spans="1:13" ht="24" x14ac:dyDescent="0.55000000000000004">
      <c r="A14" s="62" t="s">
        <v>49</v>
      </c>
      <c r="B14" s="63">
        <v>2.12</v>
      </c>
      <c r="C14" s="63">
        <v>30.4</v>
      </c>
      <c r="D14" s="63">
        <v>25.31</v>
      </c>
      <c r="E14" s="63">
        <v>5.05</v>
      </c>
      <c r="F14" s="63">
        <v>18.97</v>
      </c>
      <c r="G14" s="63">
        <v>15.46</v>
      </c>
      <c r="H14" s="63">
        <v>2.4500000000000002</v>
      </c>
      <c r="I14" s="63">
        <v>0.24</v>
      </c>
      <c r="J14" s="63">
        <v>0</v>
      </c>
      <c r="K14" s="63">
        <v>0</v>
      </c>
      <c r="L14" s="63">
        <v>0</v>
      </c>
      <c r="M14" s="63">
        <v>100</v>
      </c>
    </row>
    <row r="15" spans="1:13" ht="24" x14ac:dyDescent="0.55000000000000004">
      <c r="A15" s="17"/>
      <c r="B15" s="11">
        <v>18453</v>
      </c>
      <c r="C15" s="11">
        <v>264615</v>
      </c>
      <c r="D15" s="11">
        <v>220309</v>
      </c>
      <c r="E15" s="11">
        <v>43957</v>
      </c>
      <c r="F15" s="11">
        <v>165123</v>
      </c>
      <c r="G15" s="11">
        <v>134570</v>
      </c>
      <c r="H15" s="11">
        <v>21326</v>
      </c>
      <c r="I15" s="11">
        <v>2089</v>
      </c>
      <c r="J15" s="11">
        <v>0</v>
      </c>
      <c r="K15" s="11">
        <v>0</v>
      </c>
      <c r="L15" s="11">
        <v>0</v>
      </c>
      <c r="M15" s="12">
        <v>870442</v>
      </c>
    </row>
    <row r="16" spans="1:13" ht="24" x14ac:dyDescent="0.55000000000000004">
      <c r="A16" s="62" t="s">
        <v>60</v>
      </c>
      <c r="B16" s="63">
        <v>9.1768631813125694</v>
      </c>
      <c r="C16" s="63">
        <v>26.418242491657399</v>
      </c>
      <c r="D16" s="63">
        <v>22.525027808676306</v>
      </c>
      <c r="E16" s="63">
        <v>6.6740823136818683</v>
      </c>
      <c r="F16" s="63">
        <v>11.401557285873192</v>
      </c>
      <c r="G16" s="63">
        <v>15.294771968854283</v>
      </c>
      <c r="H16" s="63">
        <v>6.3959955506117909</v>
      </c>
      <c r="I16" s="63">
        <v>2.1134593993325916</v>
      </c>
      <c r="J16" s="63"/>
      <c r="K16" s="63"/>
      <c r="L16" s="63"/>
      <c r="M16" s="63">
        <v>100</v>
      </c>
    </row>
    <row r="17" spans="1:13" ht="24" x14ac:dyDescent="0.55000000000000004">
      <c r="A17" s="17"/>
      <c r="B17" s="11">
        <v>21328</v>
      </c>
      <c r="C17" s="11">
        <v>61399</v>
      </c>
      <c r="D17" s="11">
        <v>52351</v>
      </c>
      <c r="E17" s="11">
        <v>15511</v>
      </c>
      <c r="F17" s="11">
        <v>26499</v>
      </c>
      <c r="G17" s="11">
        <v>35547</v>
      </c>
      <c r="H17" s="11">
        <v>14865</v>
      </c>
      <c r="I17" s="11">
        <v>4912</v>
      </c>
      <c r="J17" s="11">
        <v>0</v>
      </c>
      <c r="K17" s="11">
        <v>0</v>
      </c>
      <c r="L17" s="11">
        <v>0</v>
      </c>
      <c r="M17" s="12">
        <v>232412</v>
      </c>
    </row>
    <row r="18" spans="1:13" s="41" customFormat="1" ht="24" x14ac:dyDescent="0.55000000000000004">
      <c r="A18" s="62" t="s">
        <v>68</v>
      </c>
      <c r="B18" s="63">
        <v>0</v>
      </c>
      <c r="C18" s="63">
        <v>47.29</v>
      </c>
      <c r="D18" s="63">
        <v>28.36</v>
      </c>
      <c r="E18" s="63">
        <v>8.86</v>
      </c>
      <c r="F18" s="63">
        <v>7.55</v>
      </c>
      <c r="G18" s="63">
        <v>3.97</v>
      </c>
      <c r="H18" s="63">
        <v>3.35</v>
      </c>
      <c r="I18" s="63">
        <v>0.62</v>
      </c>
      <c r="J18" s="63"/>
      <c r="K18" s="63"/>
      <c r="L18" s="63"/>
      <c r="M18" s="63">
        <v>100</v>
      </c>
    </row>
    <row r="19" spans="1:13" s="41" customFormat="1" ht="24" x14ac:dyDescent="0.55000000000000004">
      <c r="A19" s="42"/>
      <c r="B19" s="43">
        <v>0</v>
      </c>
      <c r="C19" s="43">
        <v>252144</v>
      </c>
      <c r="D19" s="43">
        <v>151212</v>
      </c>
      <c r="E19" s="43">
        <v>47240</v>
      </c>
      <c r="F19" s="43">
        <v>40256</v>
      </c>
      <c r="G19" s="43">
        <v>21168</v>
      </c>
      <c r="H19" s="43">
        <v>17862</v>
      </c>
      <c r="I19" s="43">
        <v>3306</v>
      </c>
      <c r="J19" s="43">
        <v>0</v>
      </c>
      <c r="K19" s="43">
        <v>0</v>
      </c>
      <c r="L19" s="43">
        <v>0</v>
      </c>
      <c r="M19" s="43">
        <v>533188</v>
      </c>
    </row>
    <row r="20" spans="1:13" ht="24" x14ac:dyDescent="0.55000000000000004">
      <c r="A20" s="62" t="s">
        <v>85</v>
      </c>
      <c r="B20" s="63">
        <v>10.66</v>
      </c>
      <c r="C20" s="63">
        <v>48.8</v>
      </c>
      <c r="D20" s="63">
        <v>28.78</v>
      </c>
      <c r="E20" s="63">
        <v>9.01</v>
      </c>
      <c r="F20" s="63">
        <v>1.6</v>
      </c>
      <c r="G20" s="63">
        <v>0.95</v>
      </c>
      <c r="H20" s="63">
        <v>7.0000000000000007E-2</v>
      </c>
      <c r="I20" s="63">
        <v>0.13</v>
      </c>
      <c r="J20" s="63"/>
      <c r="K20" s="63"/>
      <c r="L20" s="63"/>
      <c r="M20" s="63">
        <v>99.999999999999986</v>
      </c>
    </row>
    <row r="21" spans="1:13" ht="24" x14ac:dyDescent="0.55000000000000004">
      <c r="A21" s="17"/>
      <c r="B21" s="11">
        <v>6135</v>
      </c>
      <c r="C21" s="11">
        <v>28083</v>
      </c>
      <c r="D21" s="11">
        <v>16563</v>
      </c>
      <c r="E21" s="11">
        <v>5185</v>
      </c>
      <c r="F21" s="11">
        <v>921</v>
      </c>
      <c r="G21" s="11">
        <v>547</v>
      </c>
      <c r="H21" s="11">
        <v>40</v>
      </c>
      <c r="I21" s="11">
        <v>75</v>
      </c>
      <c r="J21" s="11">
        <v>0</v>
      </c>
      <c r="K21" s="11">
        <v>0</v>
      </c>
      <c r="L21" s="11">
        <v>0</v>
      </c>
      <c r="M21" s="12">
        <v>57549</v>
      </c>
    </row>
    <row r="22" spans="1:13" ht="24" x14ac:dyDescent="0.55000000000000004">
      <c r="A22" s="62" t="s">
        <v>92</v>
      </c>
      <c r="B22" s="63">
        <v>16</v>
      </c>
      <c r="C22" s="63">
        <v>48.3</v>
      </c>
      <c r="D22" s="63">
        <v>28</v>
      </c>
      <c r="E22" s="63">
        <v>3.69</v>
      </c>
      <c r="F22" s="63">
        <v>1.84</v>
      </c>
      <c r="G22" s="63">
        <v>0.9</v>
      </c>
      <c r="H22" s="63">
        <v>0.24</v>
      </c>
      <c r="I22" s="63">
        <v>1.03</v>
      </c>
      <c r="J22" s="63"/>
      <c r="K22" s="63"/>
      <c r="L22" s="63"/>
      <c r="M22" s="63">
        <v>100</v>
      </c>
    </row>
    <row r="23" spans="1:13" ht="24" x14ac:dyDescent="0.55000000000000004">
      <c r="A23" s="17"/>
      <c r="B23" s="11">
        <v>8835</v>
      </c>
      <c r="C23" s="11">
        <v>26669</v>
      </c>
      <c r="D23" s="11">
        <v>15460</v>
      </c>
      <c r="E23" s="11">
        <v>2037</v>
      </c>
      <c r="F23" s="11">
        <v>1016</v>
      </c>
      <c r="G23" s="11">
        <v>497</v>
      </c>
      <c r="H23" s="11">
        <v>133</v>
      </c>
      <c r="I23" s="11">
        <v>569</v>
      </c>
      <c r="J23" s="11">
        <v>0</v>
      </c>
      <c r="K23" s="11">
        <v>0</v>
      </c>
      <c r="L23" s="11">
        <v>0</v>
      </c>
      <c r="M23" s="12">
        <v>55216</v>
      </c>
    </row>
    <row r="24" spans="1:13" ht="24" x14ac:dyDescent="0.55000000000000004">
      <c r="A24" s="62" t="s">
        <v>107</v>
      </c>
      <c r="B24" s="63">
        <v>7.26</v>
      </c>
      <c r="C24" s="63">
        <v>24.57</v>
      </c>
      <c r="D24" s="63">
        <v>41.660000000000004</v>
      </c>
      <c r="E24" s="63">
        <v>8.43</v>
      </c>
      <c r="F24" s="63">
        <v>6.77</v>
      </c>
      <c r="G24" s="63">
        <v>8.7899999999999991</v>
      </c>
      <c r="H24" s="63">
        <v>2.4300000000000002</v>
      </c>
      <c r="I24" s="63">
        <v>0.09</v>
      </c>
      <c r="J24" s="63"/>
      <c r="K24" s="63"/>
      <c r="L24" s="63"/>
      <c r="M24" s="63">
        <v>100.00000000000003</v>
      </c>
    </row>
    <row r="25" spans="1:13" ht="24" x14ac:dyDescent="0.55000000000000004">
      <c r="A25" s="18"/>
      <c r="B25" s="13">
        <v>15461</v>
      </c>
      <c r="C25" s="13">
        <v>52325</v>
      </c>
      <c r="D25" s="13">
        <v>88720</v>
      </c>
      <c r="E25" s="13">
        <v>17953</v>
      </c>
      <c r="F25" s="13">
        <v>14418</v>
      </c>
      <c r="G25" s="13">
        <v>18719</v>
      </c>
      <c r="H25" s="13">
        <v>5175</v>
      </c>
      <c r="I25" s="13">
        <v>192</v>
      </c>
      <c r="J25" s="13">
        <v>0</v>
      </c>
      <c r="K25" s="13">
        <v>0</v>
      </c>
      <c r="L25" s="13">
        <v>0</v>
      </c>
      <c r="M25" s="14">
        <v>212963</v>
      </c>
    </row>
  </sheetData>
  <mergeCells count="2">
    <mergeCell ref="A2:A3"/>
    <mergeCell ref="B2:L2"/>
  </mergeCells>
  <printOptions horizontalCentered="1"/>
  <pageMargins left="0.17" right="0.17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รายจังหวัด </vt:lpstr>
      <vt:lpstr>รายอำเภอ</vt:lpstr>
      <vt:lpstr>ร้อยละผลผลิต</vt:lpstr>
      <vt:lpstr>รายอำเภอ!Print_Titles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นิธินันท์ โยวราช</dc:creator>
  <cp:lastModifiedBy>นายพงษธร  ขุมทอง</cp:lastModifiedBy>
  <cp:lastPrinted>2023-08-09T23:59:50Z</cp:lastPrinted>
  <dcterms:created xsi:type="dcterms:W3CDTF">2022-07-04T07:12:03Z</dcterms:created>
  <dcterms:modified xsi:type="dcterms:W3CDTF">2024-05-03T08:32:46Z</dcterms:modified>
</cp:coreProperties>
</file>