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gsatron\Desktop\ให้พี่แตน\"/>
    </mc:Choice>
  </mc:AlternateContent>
  <xr:revisionPtr revIDLastSave="0" documentId="8_{F7668B28-1E13-4D8F-B968-E39C6D4A5FA7}" xr6:coauthVersionLast="47" xr6:coauthVersionMax="47" xr10:uidLastSave="{00000000-0000-0000-0000-000000000000}"/>
  <bookViews>
    <workbookView xWindow="-120" yWindow="-120" windowWidth="20730" windowHeight="11040" xr2:uid="{51A457C4-9E3C-4A2A-886C-96751CC7E7C1}"/>
  </bookViews>
  <sheets>
    <sheet name="จังหวัด" sheetId="1" r:id="rId1"/>
    <sheet name="อำเภอ" sheetId="2" r:id="rId2"/>
    <sheet name="ร้อยละผลผลิต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3" l="1"/>
  <c r="L5" i="3"/>
  <c r="K5" i="3"/>
  <c r="J5" i="3"/>
  <c r="I5" i="3"/>
  <c r="H5" i="3"/>
  <c r="G5" i="3"/>
  <c r="F5" i="3"/>
  <c r="E5" i="3"/>
  <c r="D5" i="3"/>
  <c r="C5" i="3"/>
  <c r="B5" i="3"/>
  <c r="N5" i="3" s="1"/>
  <c r="D5" i="2"/>
  <c r="C5" i="2"/>
  <c r="B5" i="2"/>
  <c r="F4" i="1"/>
  <c r="D4" i="1"/>
  <c r="E4" i="1" s="1"/>
  <c r="C4" i="1"/>
  <c r="B4" i="1"/>
  <c r="F4" i="3" l="1"/>
  <c r="G4" i="3"/>
  <c r="C4" i="3"/>
  <c r="B4" i="3"/>
  <c r="N4" i="3" s="1"/>
  <c r="D4" i="3"/>
  <c r="M4" i="3"/>
  <c r="L4" i="3"/>
  <c r="K4" i="3"/>
  <c r="J4" i="3"/>
  <c r="E4" i="3"/>
  <c r="H4" i="3"/>
  <c r="I4" i="3"/>
  <c r="F5" i="2"/>
  <c r="E5" i="2"/>
</calcChain>
</file>

<file path=xl/sharedStrings.xml><?xml version="1.0" encoding="utf-8"?>
<sst xmlns="http://schemas.openxmlformats.org/spreadsheetml/2006/main" count="46" uniqueCount="31">
  <si>
    <t>จังหวัด</t>
  </si>
  <si>
    <t>เนื้อที่เพาะปลูก</t>
  </si>
  <si>
    <t>เนื้อที่เก็บเกี่ยว</t>
  </si>
  <si>
    <t>ผลผลิต</t>
  </si>
  <si>
    <t>ผลผลิตต่อไร่ (กก./ไร่)</t>
  </si>
  <si>
    <t>(ไร่)</t>
  </si>
  <si>
    <t>(ตัน)</t>
  </si>
  <si>
    <t>ปลูก</t>
  </si>
  <si>
    <t>เก็บ</t>
  </si>
  <si>
    <t>สุพรรณบุรี</t>
  </si>
  <si>
    <t>สศท.7</t>
  </si>
  <si>
    <t>จังหวัด/อำเภอ</t>
  </si>
  <si>
    <t>ด่านช้าง</t>
  </si>
  <si>
    <t>ร้อยละและปริมาณผลผลิตรายเดือน</t>
  </si>
  <si>
    <t>รวม</t>
  </si>
  <si>
    <t>ม.ค. 65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</si>
  <si>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</si>
  <si>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</si>
  <si>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</si>
  <si>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</si>
  <si>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</si>
  <si>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</si>
  <si>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</si>
  <si>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</si>
  <si>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</si>
  <si>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</si>
  <si>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 65</t>
  </si>
  <si>
    <t>(ร้อยละ/ตัน)</t>
  </si>
  <si>
    <t>ตารางที่ 3 สับปะรดปัตตาเวีย : ร้อยละและปริมาณผลผลิตจากการเก็บเกี่ยวรายเดือน ระดับสศท.7 และจังหวัด ปี 2565</t>
  </si>
  <si>
    <t>ตารางที่ 2 สับปะรดปัตตาเวีย : เนื้อที่เพาะปลูก เนื้อที่เก็บเกี่ยว ผลผลิต และผลผลิตต่อไร่ ระดับจังหวัด และอำเภอ ปี 2565</t>
  </si>
  <si>
    <t>ตารางที่ 1 สับปะรดปัตตาเวีย : เนื้อที่เพาะปลูก เนื้อที่เก็บเกี่ยว ผลผลิต และผลผลิตต่อไร่ ระดับจังหวัด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</si>
</sst>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8" formatCode="_(* #,##0_);_(* \(#,##0\);_(* &quot;-&quot;??_);_(@_)"/>
    <numFmt numFmtId="189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name val="TH SarabunPSK"/>
      <family val="2"/>
      <charset val="22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188" fontId="4" fillId="0" borderId="0" xfId="1" applyNumberFormat="1" applyFont="1" applyFill="1"/>
    <xf numFmtId="189" fontId="5" fillId="0" borderId="5" xfId="1" applyNumberFormat="1" applyFont="1" applyFill="1" applyBorder="1" applyAlignment="1">
      <alignment horizontal="center" vertical="center"/>
    </xf>
    <xf numFmtId="188" fontId="6" fillId="0" borderId="5" xfId="1" applyNumberFormat="1" applyFont="1" applyFill="1" applyBorder="1"/>
    <xf numFmtId="189" fontId="6" fillId="0" borderId="5" xfId="1" applyNumberFormat="1" applyFont="1" applyFill="1" applyBorder="1"/>
    <xf numFmtId="43" fontId="6" fillId="0" borderId="0" xfId="1" applyFont="1" applyFill="1"/>
    <xf numFmtId="188" fontId="6" fillId="0" borderId="0" xfId="1" applyNumberFormat="1" applyFont="1" applyFill="1"/>
    <xf numFmtId="0" fontId="6" fillId="0" borderId="0" xfId="0" applyFont="1"/>
    <xf numFmtId="188" fontId="2" fillId="0" borderId="0" xfId="1" applyNumberFormat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188" fontId="2" fillId="0" borderId="6" xfId="1" applyNumberFormat="1" applyFont="1" applyFill="1" applyBorder="1"/>
    <xf numFmtId="189" fontId="2" fillId="0" borderId="0" xfId="1" applyNumberFormat="1" applyFont="1" applyFill="1" applyBorder="1"/>
    <xf numFmtId="0" fontId="2" fillId="0" borderId="0" xfId="0" applyFont="1"/>
    <xf numFmtId="189" fontId="6" fillId="0" borderId="0" xfId="1" applyNumberFormat="1" applyFont="1" applyFill="1" applyBorder="1"/>
    <xf numFmtId="188" fontId="6" fillId="0" borderId="7" xfId="1" applyNumberFormat="1" applyFont="1" applyFill="1" applyBorder="1"/>
    <xf numFmtId="0" fontId="2" fillId="0" borderId="0" xfId="0" quotePrefix="1" applyFont="1" applyAlignment="1">
      <alignment horizontal="left"/>
    </xf>
    <xf numFmtId="0" fontId="6" fillId="0" borderId="8" xfId="0" applyFont="1" applyBorder="1"/>
    <xf numFmtId="49" fontId="2" fillId="0" borderId="5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 vertical="center"/>
    </xf>
    <xf numFmtId="189" fontId="6" fillId="0" borderId="4" xfId="0" applyNumberFormat="1" applyFont="1" applyBorder="1" applyAlignment="1">
      <alignment horizontal="left"/>
    </xf>
    <xf numFmtId="189" fontId="6" fillId="0" borderId="4" xfId="0" applyNumberFormat="1" applyFont="1" applyBorder="1" applyAlignment="1">
      <alignment horizontal="center" vertical="center"/>
    </xf>
    <xf numFmtId="189" fontId="4" fillId="0" borderId="7" xfId="2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3" fontId="7" fillId="2" borderId="11" xfId="1" applyFont="1" applyFill="1" applyBorder="1"/>
    <xf numFmtId="0" fontId="2" fillId="2" borderId="12" xfId="0" applyFont="1" applyFill="1" applyBorder="1" applyAlignment="1">
      <alignment horizontal="left"/>
    </xf>
    <xf numFmtId="43" fontId="7" fillId="2" borderId="12" xfId="2" applyFont="1" applyFill="1" applyBorder="1"/>
    <xf numFmtId="0" fontId="2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89" fontId="2" fillId="2" borderId="5" xfId="1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0" fontId="6" fillId="2" borderId="7" xfId="0" applyFont="1" applyFill="1" applyBorder="1" applyAlignment="1">
      <alignment horizontal="left" indent="1"/>
    </xf>
    <xf numFmtId="188" fontId="2" fillId="2" borderId="1" xfId="1" applyNumberFormat="1" applyFont="1" applyFill="1" applyBorder="1" applyAlignment="1">
      <alignment horizontal="center" vertical="center"/>
    </xf>
    <xf numFmtId="188" fontId="2" fillId="2" borderId="2" xfId="1" applyNumberFormat="1" applyFont="1" applyFill="1" applyBorder="1" applyAlignment="1">
      <alignment horizontal="center" vertical="center"/>
    </xf>
    <xf numFmtId="188" fontId="2" fillId="2" borderId="3" xfId="1" applyNumberFormat="1" applyFont="1" applyFill="1" applyBorder="1" applyAlignment="1">
      <alignment horizontal="center" vertical="center"/>
    </xf>
    <xf numFmtId="188" fontId="2" fillId="2" borderId="4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/>
  </cellXfs>
  <cellStyles count="3">
    <cellStyle name="Comma 2" xfId="2" xr:uid="{965BB670-4EE0-4FF3-AFA5-C96E7812E7FF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73317-20A3-4BF5-8547-29C34ACFD996}">
  <dimension ref="A1:F5"/>
  <sheetViews>
    <sheetView tabSelected="1" workbookViewId="0">
      <selection activeCell="C7" sqref="C7"/>
    </sheetView>
  </sheetViews>
  <sheetFormatPr defaultRowHeight="14.25" x14ac:dyDescent="0.2"/>
  <cols>
    <col min="2" max="2" width="12.5" bestFit="1" customWidth="1"/>
    <col min="3" max="3" width="12" bestFit="1" customWidth="1"/>
    <col min="4" max="4" width="7.125" bestFit="1" customWidth="1"/>
    <col min="5" max="6" width="8.75" customWidth="1"/>
  </cols>
  <sheetData>
    <row r="1" spans="1:6" ht="24" x14ac:dyDescent="0.55000000000000004">
      <c r="A1" s="1" t="s">
        <v>30</v>
      </c>
      <c r="B1" s="2"/>
      <c r="C1" s="2"/>
      <c r="D1" s="2"/>
      <c r="E1" s="2"/>
      <c r="F1" s="2"/>
    </row>
    <row r="2" spans="1:6" ht="24" x14ac:dyDescent="0.2">
      <c r="A2" s="26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/>
    </row>
    <row r="3" spans="1:6" ht="24" x14ac:dyDescent="0.2">
      <c r="A3" s="27"/>
      <c r="B3" s="45" t="s">
        <v>5</v>
      </c>
      <c r="C3" s="45" t="s">
        <v>5</v>
      </c>
      <c r="D3" s="45" t="s">
        <v>6</v>
      </c>
      <c r="E3" s="45" t="s">
        <v>7</v>
      </c>
      <c r="F3" s="45" t="s">
        <v>8</v>
      </c>
    </row>
    <row r="4" spans="1:6" ht="24" x14ac:dyDescent="0.2">
      <c r="A4" s="46" t="s">
        <v>10</v>
      </c>
      <c r="B4" s="3">
        <f>SUM(B5)</f>
        <v>490</v>
      </c>
      <c r="C4" s="3">
        <f>SUM(C5)</f>
        <v>490</v>
      </c>
      <c r="D4" s="3">
        <f>SUM(D5)</f>
        <v>1279</v>
      </c>
      <c r="E4" s="3">
        <f>ROUND((D4/B4)*1000,0)</f>
        <v>2610</v>
      </c>
      <c r="F4" s="3">
        <f>ROUND((D4/C4)*1000,0)</f>
        <v>2610</v>
      </c>
    </row>
    <row r="5" spans="1:6" ht="24" x14ac:dyDescent="0.55000000000000004">
      <c r="A5" s="47" t="s">
        <v>9</v>
      </c>
      <c r="B5" s="4">
        <v>490</v>
      </c>
      <c r="C5" s="4">
        <v>490</v>
      </c>
      <c r="D5" s="4">
        <v>1279</v>
      </c>
      <c r="E5" s="5">
        <v>2610</v>
      </c>
      <c r="F5" s="5">
        <v>2610</v>
      </c>
    </row>
  </sheetData>
  <mergeCells count="2">
    <mergeCell ref="A2:A3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5CA2C-36CA-4E00-9838-21C7C1B6C123}">
  <dimension ref="A1:G7"/>
  <sheetViews>
    <sheetView workbookViewId="0"/>
  </sheetViews>
  <sheetFormatPr defaultColWidth="8.75" defaultRowHeight="24" x14ac:dyDescent="0.55000000000000004"/>
  <cols>
    <col min="1" max="1" width="21.75" style="8" customWidth="1"/>
    <col min="2" max="4" width="13.375" style="6" customWidth="1"/>
    <col min="5" max="6" width="10" style="6" customWidth="1"/>
    <col min="7" max="7" width="2" style="7" customWidth="1"/>
    <col min="8" max="16384" width="8.75" style="8"/>
  </cols>
  <sheetData>
    <row r="1" spans="1:7" x14ac:dyDescent="0.55000000000000004">
      <c r="A1" s="1" t="s">
        <v>29</v>
      </c>
    </row>
    <row r="2" spans="1:7" x14ac:dyDescent="0.55000000000000004">
      <c r="A2" s="1"/>
    </row>
    <row r="3" spans="1:7" x14ac:dyDescent="0.55000000000000004">
      <c r="A3" s="37" t="s">
        <v>11</v>
      </c>
      <c r="B3" s="34" t="s">
        <v>1</v>
      </c>
      <c r="C3" s="34" t="s">
        <v>2</v>
      </c>
      <c r="D3" s="34" t="s">
        <v>3</v>
      </c>
      <c r="E3" s="35" t="s">
        <v>4</v>
      </c>
      <c r="F3" s="36"/>
      <c r="G3" s="9"/>
    </row>
    <row r="4" spans="1:7" x14ac:dyDescent="0.55000000000000004">
      <c r="A4" s="27"/>
      <c r="B4" s="10" t="s">
        <v>5</v>
      </c>
      <c r="C4" s="10" t="s">
        <v>5</v>
      </c>
      <c r="D4" s="10" t="s">
        <v>6</v>
      </c>
      <c r="E4" s="10" t="s">
        <v>7</v>
      </c>
      <c r="F4" s="10" t="s">
        <v>8</v>
      </c>
      <c r="G4" s="9"/>
    </row>
    <row r="5" spans="1:7" x14ac:dyDescent="0.55000000000000004">
      <c r="A5" s="38" t="s">
        <v>10</v>
      </c>
      <c r="B5" s="39">
        <f>SUM(B6)</f>
        <v>490</v>
      </c>
      <c r="C5" s="39">
        <f>SUM(C6)</f>
        <v>490</v>
      </c>
      <c r="D5" s="39">
        <f>SUM(D6)</f>
        <v>1279</v>
      </c>
      <c r="E5" s="39">
        <f>ROUND((D5/B5)*1000,0)</f>
        <v>2610</v>
      </c>
      <c r="F5" s="39">
        <f>ROUND((D5/C5)*1000,0)</f>
        <v>2610</v>
      </c>
      <c r="G5" s="9"/>
    </row>
    <row r="6" spans="1:7" s="13" customFormat="1" x14ac:dyDescent="0.55000000000000004">
      <c r="A6" s="40" t="s">
        <v>9</v>
      </c>
      <c r="B6" s="11">
        <v>490</v>
      </c>
      <c r="C6" s="11">
        <v>490</v>
      </c>
      <c r="D6" s="11">
        <v>1279</v>
      </c>
      <c r="E6" s="11">
        <v>2610</v>
      </c>
      <c r="F6" s="11">
        <v>2610</v>
      </c>
      <c r="G6" s="12"/>
    </row>
    <row r="7" spans="1:7" x14ac:dyDescent="0.55000000000000004">
      <c r="A7" s="41" t="s">
        <v>12</v>
      </c>
      <c r="B7" s="15">
        <v>490</v>
      </c>
      <c r="C7" s="15">
        <v>490</v>
      </c>
      <c r="D7" s="15">
        <v>1279</v>
      </c>
      <c r="E7" s="15">
        <v>2610</v>
      </c>
      <c r="F7" s="15">
        <v>2610</v>
      </c>
      <c r="G7" s="14"/>
    </row>
  </sheetData>
  <mergeCells count="2">
    <mergeCell ref="A3:A4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555B-C71C-486D-B8D0-DF623E687530}">
  <dimension ref="A1:N7"/>
  <sheetViews>
    <sheetView workbookViewId="0">
      <selection activeCell="C5" sqref="C5"/>
    </sheetView>
  </sheetViews>
  <sheetFormatPr defaultRowHeight="14.25" x14ac:dyDescent="0.2"/>
  <sheetData>
    <row r="1" spans="1:14" ht="24" x14ac:dyDescent="0.55000000000000004">
      <c r="A1" s="16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7"/>
      <c r="N1" s="17"/>
    </row>
    <row r="2" spans="1:14" ht="24" x14ac:dyDescent="0.55000000000000004">
      <c r="A2" s="26" t="s">
        <v>0</v>
      </c>
      <c r="B2" s="23" t="s">
        <v>13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14</v>
      </c>
    </row>
    <row r="3" spans="1:14" ht="24" x14ac:dyDescent="0.55000000000000004">
      <c r="A3" s="27"/>
      <c r="B3" s="18" t="s">
        <v>15</v>
      </c>
      <c r="C3" s="18" t="s">
        <v>16</v>
      </c>
      <c r="D3" s="18" t="s">
        <v>17</v>
      </c>
      <c r="E3" s="18" t="s">
        <v>18</v>
      </c>
      <c r="F3" s="18" t="s">
        <v>19</v>
      </c>
      <c r="G3" s="18" t="s">
        <v>20</v>
      </c>
      <c r="H3" s="18" t="s">
        <v>21</v>
      </c>
      <c r="I3" s="18" t="s">
        <v>22</v>
      </c>
      <c r="J3" s="18" t="s">
        <v>23</v>
      </c>
      <c r="K3" s="18" t="s">
        <v>24</v>
      </c>
      <c r="L3" s="18" t="s">
        <v>25</v>
      </c>
      <c r="M3" s="18" t="s">
        <v>26</v>
      </c>
      <c r="N3" s="19" t="s">
        <v>27</v>
      </c>
    </row>
    <row r="4" spans="1:14" ht="24" x14ac:dyDescent="0.55000000000000004">
      <c r="A4" s="28" t="s">
        <v>10</v>
      </c>
      <c r="B4" s="29">
        <f>B5*100/$N$5</f>
        <v>5.6293979671618448</v>
      </c>
      <c r="C4" s="29">
        <f>C5*100/$N$5</f>
        <v>8.3659108678655194</v>
      </c>
      <c r="D4" s="29">
        <f t="shared" ref="D4:M4" si="0">D5*100/$N$5</f>
        <v>10.320562939796716</v>
      </c>
      <c r="E4" s="29">
        <f t="shared" si="0"/>
        <v>16.575449569976545</v>
      </c>
      <c r="F4" s="29">
        <f t="shared" si="0"/>
        <v>11.25879593432369</v>
      </c>
      <c r="G4" s="29">
        <f t="shared" si="0"/>
        <v>6.1767005473025804</v>
      </c>
      <c r="H4" s="29">
        <f t="shared" si="0"/>
        <v>8.2877247849882725</v>
      </c>
      <c r="I4" s="29">
        <f t="shared" si="0"/>
        <v>4.5347928068803753</v>
      </c>
      <c r="J4" s="29">
        <f t="shared" si="0"/>
        <v>4.3784206411258797</v>
      </c>
      <c r="K4" s="29">
        <f t="shared" si="0"/>
        <v>7.1931196247068021</v>
      </c>
      <c r="L4" s="29">
        <f t="shared" si="0"/>
        <v>10.789679437060203</v>
      </c>
      <c r="M4" s="29">
        <f t="shared" si="0"/>
        <v>6.4894448788115717</v>
      </c>
      <c r="N4" s="29">
        <f>SUM(B4:M4)</f>
        <v>100</v>
      </c>
    </row>
    <row r="5" spans="1:14" ht="24" x14ac:dyDescent="0.55000000000000004">
      <c r="A5" s="32"/>
      <c r="B5" s="20">
        <f>SUM(B7)</f>
        <v>72</v>
      </c>
      <c r="C5" s="20">
        <f t="shared" ref="C5:M5" si="1">SUM(C7)</f>
        <v>107</v>
      </c>
      <c r="D5" s="20">
        <f t="shared" si="1"/>
        <v>132</v>
      </c>
      <c r="E5" s="20">
        <f t="shared" si="1"/>
        <v>212</v>
      </c>
      <c r="F5" s="20">
        <f t="shared" si="1"/>
        <v>144</v>
      </c>
      <c r="G5" s="20">
        <f t="shared" si="1"/>
        <v>79</v>
      </c>
      <c r="H5" s="20">
        <f t="shared" si="1"/>
        <v>106</v>
      </c>
      <c r="I5" s="20">
        <f t="shared" si="1"/>
        <v>58</v>
      </c>
      <c r="J5" s="20">
        <f t="shared" si="1"/>
        <v>56</v>
      </c>
      <c r="K5" s="20">
        <f t="shared" si="1"/>
        <v>92</v>
      </c>
      <c r="L5" s="20">
        <f t="shared" si="1"/>
        <v>138</v>
      </c>
      <c r="M5" s="20">
        <f t="shared" si="1"/>
        <v>83</v>
      </c>
      <c r="N5" s="21">
        <f>SUM(B5:M5)</f>
        <v>1279</v>
      </c>
    </row>
    <row r="6" spans="1:14" ht="24" x14ac:dyDescent="0.55000000000000004">
      <c r="A6" s="30" t="s">
        <v>9</v>
      </c>
      <c r="B6" s="31">
        <v>5.6</v>
      </c>
      <c r="C6" s="31">
        <v>8.3699999999999992</v>
      </c>
      <c r="D6" s="31">
        <v>10.3</v>
      </c>
      <c r="E6" s="31">
        <v>16.559999999999999</v>
      </c>
      <c r="F6" s="31">
        <v>11.25</v>
      </c>
      <c r="G6" s="31">
        <v>6.15</v>
      </c>
      <c r="H6" s="31">
        <v>8.26</v>
      </c>
      <c r="I6" s="31">
        <v>4.53</v>
      </c>
      <c r="J6" s="31">
        <v>4.3899999999999997</v>
      </c>
      <c r="K6" s="31">
        <v>7.19</v>
      </c>
      <c r="L6" s="31">
        <v>10.78</v>
      </c>
      <c r="M6" s="31">
        <v>6.62</v>
      </c>
      <c r="N6" s="31">
        <v>100</v>
      </c>
    </row>
    <row r="7" spans="1:14" ht="24" x14ac:dyDescent="0.55000000000000004">
      <c r="A7" s="33"/>
      <c r="B7" s="22">
        <v>72</v>
      </c>
      <c r="C7" s="22">
        <v>107</v>
      </c>
      <c r="D7" s="22">
        <v>132</v>
      </c>
      <c r="E7" s="22">
        <v>212</v>
      </c>
      <c r="F7" s="22">
        <v>144</v>
      </c>
      <c r="G7" s="22">
        <v>79</v>
      </c>
      <c r="H7" s="22">
        <v>106</v>
      </c>
      <c r="I7" s="22">
        <v>58</v>
      </c>
      <c r="J7" s="22">
        <v>56</v>
      </c>
      <c r="K7" s="22">
        <v>92</v>
      </c>
      <c r="L7" s="22">
        <v>138</v>
      </c>
      <c r="M7" s="22">
        <v>83</v>
      </c>
      <c r="N7" s="22">
        <v>1279</v>
      </c>
    </row>
  </sheetData>
  <mergeCells count="2">
    <mergeCell ref="A2:A3"/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จังหวัด</vt:lpstr>
      <vt:lpstr>อำเภอ</vt:lpstr>
      <vt:lpstr>ร้อยละผลผลิต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นายพงษธร  ขุมทอง</dc:creator>
  <cp:lastModifiedBy>นายพงษธร  ขุมทอง</cp:lastModifiedBy>
  <dcterms:created xsi:type="dcterms:W3CDTF">2024-05-03T08:56:42Z</dcterms:created>
  <dcterms:modified xsi:type="dcterms:W3CDTF">2024-05-03T08:59:53Z</dcterms:modified>
</cp:coreProperties>
</file>