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ugasri\Downloads\รวมงานWEB ENGLISH\ข้อมูลเว็บENGLISH\ภาวะ\57 - 58\"/>
    </mc:Choice>
  </mc:AlternateContent>
  <bookViews>
    <workbookView xWindow="240" yWindow="30" windowWidth="24855" windowHeight="11775"/>
  </bookViews>
  <sheets>
    <sheet name="57-58" sheetId="1" r:id="rId1"/>
  </sheets>
  <externalReferences>
    <externalReference r:id="rId2"/>
  </externalReferences>
  <definedNames>
    <definedName name="\a">[1]NOFARM!#REF!</definedName>
    <definedName name="Print_Area_MI">#REF!</definedName>
    <definedName name="ทุน">[1]NOFARM!#REF!</definedName>
  </definedNames>
  <calcPr calcId="152511"/>
</workbook>
</file>

<file path=xl/calcChain.xml><?xml version="1.0" encoding="utf-8"?>
<calcChain xmlns="http://schemas.openxmlformats.org/spreadsheetml/2006/main">
  <c r="K29" i="1" l="1"/>
  <c r="J29" i="1"/>
  <c r="I29" i="1"/>
  <c r="H29" i="1"/>
  <c r="G29" i="1"/>
  <c r="F29" i="1"/>
  <c r="E29" i="1"/>
  <c r="D29" i="1"/>
  <c r="C29" i="1"/>
  <c r="B29" i="1"/>
  <c r="K22" i="1"/>
  <c r="J22" i="1"/>
  <c r="I22" i="1"/>
  <c r="H22" i="1"/>
  <c r="G22" i="1"/>
  <c r="F22" i="1"/>
  <c r="E22" i="1"/>
  <c r="D22" i="1"/>
  <c r="C22" i="1"/>
  <c r="B22" i="1"/>
  <c r="K16" i="1"/>
  <c r="J16" i="1"/>
  <c r="I16" i="1"/>
  <c r="H16" i="1"/>
  <c r="G16" i="1"/>
  <c r="F16" i="1"/>
  <c r="E16" i="1"/>
  <c r="D16" i="1"/>
  <c r="C16" i="1"/>
  <c r="B16" i="1"/>
  <c r="K11" i="1"/>
  <c r="J11" i="1"/>
  <c r="I11" i="1"/>
  <c r="H11" i="1"/>
  <c r="G11" i="1"/>
  <c r="F11" i="1"/>
  <c r="E11" i="1"/>
  <c r="D11" i="1"/>
  <c r="C11" i="1"/>
  <c r="B11" i="1"/>
  <c r="K5" i="1"/>
  <c r="J5" i="1"/>
  <c r="I5" i="1"/>
  <c r="H5" i="1"/>
  <c r="G5" i="1"/>
  <c r="F5" i="1"/>
  <c r="E5" i="1"/>
  <c r="D5" i="1"/>
  <c r="D4" i="1" s="1"/>
  <c r="C5" i="1"/>
  <c r="B5" i="1"/>
  <c r="D15" i="1" l="1"/>
  <c r="D26" i="1" s="1"/>
  <c r="D28" i="1" s="1"/>
  <c r="D32" i="1" s="1"/>
  <c r="H15" i="1"/>
  <c r="F4" i="1"/>
  <c r="J4" i="1"/>
  <c r="C15" i="1"/>
  <c r="G15" i="1"/>
  <c r="K15" i="1"/>
  <c r="I4" i="1"/>
  <c r="B4" i="1"/>
  <c r="H4" i="1"/>
  <c r="E15" i="1"/>
  <c r="I15" i="1"/>
  <c r="E4" i="1"/>
  <c r="C4" i="1"/>
  <c r="G4" i="1"/>
  <c r="K4" i="1"/>
  <c r="K26" i="1" s="1"/>
  <c r="K28" i="1" s="1"/>
  <c r="K32" i="1" s="1"/>
  <c r="B15" i="1"/>
  <c r="F15" i="1"/>
  <c r="J15" i="1"/>
  <c r="J26" i="1" s="1"/>
  <c r="J28" i="1" s="1"/>
  <c r="J32" i="1" s="1"/>
  <c r="C26" i="1" l="1"/>
  <c r="C28" i="1" s="1"/>
  <c r="C32" i="1" s="1"/>
  <c r="B26" i="1"/>
  <c r="B28" i="1" s="1"/>
  <c r="B32" i="1" s="1"/>
  <c r="H26" i="1"/>
  <c r="H28" i="1" s="1"/>
  <c r="H32" i="1" s="1"/>
  <c r="G26" i="1"/>
  <c r="G28" i="1" s="1"/>
  <c r="G32" i="1" s="1"/>
  <c r="I26" i="1"/>
  <c r="I28" i="1" s="1"/>
  <c r="I32" i="1" s="1"/>
  <c r="F26" i="1"/>
  <c r="F28" i="1" s="1"/>
  <c r="F32" i="1" s="1"/>
  <c r="E26" i="1"/>
  <c r="E28" i="1" s="1"/>
  <c r="E32" i="1" s="1"/>
</calcChain>
</file>

<file path=xl/sharedStrings.xml><?xml version="1.0" encoding="utf-8"?>
<sst xmlns="http://schemas.openxmlformats.org/spreadsheetml/2006/main" count="41" uniqueCount="32">
  <si>
    <t>สระบุรี</t>
  </si>
  <si>
    <t>ลพบุรี</t>
  </si>
  <si>
    <t>สิงห์บุรี</t>
  </si>
  <si>
    <t>ชัยนาท</t>
  </si>
  <si>
    <t>สุพรรณบุรี</t>
  </si>
  <si>
    <t>อ่างทอง</t>
  </si>
  <si>
    <t>อยุธยา</t>
  </si>
  <si>
    <t>นนทบุรี</t>
  </si>
  <si>
    <t>กรุงเทพ</t>
  </si>
  <si>
    <t>ปทุมธานี</t>
  </si>
  <si>
    <t>1. รายได้เงินสดทางการเกษตร (บาท/ครัวเรือน)</t>
  </si>
  <si>
    <t xml:space="preserve">      พืช</t>
  </si>
  <si>
    <t xml:space="preserve">            ข้าว</t>
  </si>
  <si>
    <t xml:space="preserve">            พืชไร่</t>
  </si>
  <si>
    <t xml:space="preserve">            พืชผักสมุนไพรและไม้ดอกไม้ประดับ</t>
  </si>
  <si>
    <t xml:space="preserve">            ไม้ผลและไม้ยืนต้น</t>
  </si>
  <si>
    <t xml:space="preserve">            พืชอื่น</t>
  </si>
  <si>
    <t xml:space="preserve">      ปศุสัตว์และเพาะเลี้ยงสัตว์น้ำ</t>
  </si>
  <si>
    <t xml:space="preserve">            ปศุสัตว์</t>
  </si>
  <si>
    <t xml:space="preserve">            เพาะเลี้ยงสัตว์น้ำ</t>
  </si>
  <si>
    <t xml:space="preserve">      รายได้เงินสดเทางการเกษตรอื่น</t>
  </si>
  <si>
    <t>2. รายจ่ายเงินสดทางการเกษตร (บาท/ครัวเรือน )</t>
  </si>
  <si>
    <t xml:space="preserve">      รายจ่ายเงินสดทางการเกษตรอื่น</t>
  </si>
  <si>
    <t xml:space="preserve">3. รายได้เงินสดสุทธิทางการเกษตร </t>
  </si>
  <si>
    <t>4. รายได้เงินสดนอกการเกษตร</t>
  </si>
  <si>
    <t>5. รายได้เงินสดสุทธิครัวเรือน</t>
  </si>
  <si>
    <t>6. รายจ่ายเงินสดนอกการเกษตร</t>
  </si>
  <si>
    <t>การบริโภค</t>
  </si>
  <si>
    <t>การอุปโภค และอื่นๆ</t>
  </si>
  <si>
    <t>7. เงินสดคงเหลือก่อนหักชำระหนี้</t>
  </si>
  <si>
    <t>8. หนี้สินปลายปี</t>
  </si>
  <si>
    <t>ภาวะเศรษฐกิจสังคมครัวเรือนเกษตร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</si>
</sst>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฿&quot;#,##0;[Red]\-&quot;฿&quot;#,##0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</numFmts>
  <fonts count="12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Cordia New"/>
      <family val="2"/>
    </font>
    <font>
      <sz val="7"/>
      <name val="Small Fonts"/>
      <family val="2"/>
    </font>
    <font>
      <sz val="14"/>
      <name val="AngsanaUPC"/>
      <family val="1"/>
      <charset val="222"/>
    </font>
    <font>
      <sz val="10"/>
      <name val="Courier"/>
      <family val="3"/>
    </font>
    <font>
      <b/>
      <sz val="16"/>
      <name val="TH SarabunPSK"/>
      <family val="2"/>
    </font>
    <font>
      <b/>
      <sz val="24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" fillId="0" borderId="0"/>
    <xf numFmtId="0" fontId="3" fillId="0" borderId="0"/>
    <xf numFmtId="0" fontId="2" fillId="0" borderId="0"/>
    <xf numFmtId="0" fontId="1" fillId="0" borderId="0"/>
    <xf numFmtId="0" fontId="2" fillId="0" borderId="0"/>
    <xf numFmtId="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" fillId="0" borderId="0"/>
    <xf numFmtId="0" fontId="3" fillId="0" borderId="0"/>
  </cellStyleXfs>
  <cellXfs count="17">
    <xf numFmtId="0" fontId="0" fillId="0" borderId="0" xfId="0"/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2" applyFont="1" applyFill="1"/>
    <xf numFmtId="164" fontId="7" fillId="0" borderId="0" xfId="0" applyNumberFormat="1" applyFont="1"/>
    <xf numFmtId="0" fontId="9" fillId="0" borderId="0" xfId="2" applyFont="1" applyFill="1"/>
    <xf numFmtId="164" fontId="9" fillId="0" borderId="0" xfId="0" applyNumberFormat="1" applyFont="1"/>
    <xf numFmtId="0" fontId="9" fillId="2" borderId="0" xfId="2" applyFont="1" applyFill="1"/>
    <xf numFmtId="164" fontId="9" fillId="2" borderId="0" xfId="1" applyNumberFormat="1" applyFont="1" applyFill="1"/>
    <xf numFmtId="0" fontId="9" fillId="2" borderId="0" xfId="0" applyFont="1" applyFill="1"/>
    <xf numFmtId="164" fontId="9" fillId="0" borderId="0" xfId="1" applyNumberFormat="1" applyFont="1"/>
    <xf numFmtId="164" fontId="10" fillId="0" borderId="0" xfId="1" applyNumberFormat="1" applyFont="1"/>
    <xf numFmtId="164" fontId="11" fillId="0" borderId="0" xfId="0" applyNumberFormat="1" applyFont="1"/>
    <xf numFmtId="164" fontId="7" fillId="0" borderId="0" xfId="1" applyNumberFormat="1" applyFont="1"/>
    <xf numFmtId="49" fontId="9" fillId="0" borderId="0" xfId="2" applyNumberFormat="1" applyFont="1" applyFill="1"/>
    <xf numFmtId="0" fontId="8" fillId="0" borderId="0" xfId="0" applyFont="1" applyAlignment="1">
      <alignment horizontal="center"/>
    </xf>
  </cellXfs>
  <cellStyles count="17">
    <cellStyle name="_x000c_" xfId="3"/>
    <cellStyle name="Comma 2" xfId="4"/>
    <cellStyle name="Comma 2 2" xfId="5"/>
    <cellStyle name="no dec" xfId="6"/>
    <cellStyle name="Normal 2" xfId="7"/>
    <cellStyle name="Normal 2 2" xfId="8"/>
    <cellStyle name="Normal 2 3" xfId="9"/>
    <cellStyle name="Normal 3" xfId="10"/>
    <cellStyle name="เครื่องหมายจุลภาค" xfId="1" builtinId="3"/>
    <cellStyle name="เครื่องหมายจุลภาค 2" xfId="11"/>
    <cellStyle name="เครื่องหมายจุลภาค 3" xfId="12"/>
    <cellStyle name="เครื่องหมายจุลภาค 4" xfId="13"/>
    <cellStyle name="เครื่องหมายจุลภาค 5" xfId="14"/>
    <cellStyle name="ปกติ" xfId="0" builtinId="0"/>
    <cellStyle name="ปกติ 2" xfId="15"/>
    <cellStyle name="ปกติ 3" xfId="16"/>
    <cellStyle name="ปกติ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2.&#3626;&#3656;&#3623;&#3609;&#3626;&#3634;&#3619;&#3626;&#3609;&#3648;&#3607;&#3624;&#3585;&#3634;&#3619;&#3612;&#3621;&#3636;&#3605;&#3614;&#3639;&#3594;&#3652;&#3619;&#3656;&#3609;&#3634;\&#3591;&#3634;&#3609;&#3651;&#3627;&#3657;&#3629;&#3656;&#3634;&#3609;&#3629;&#3618;&#3656;&#3634;&#3591;&#3648;&#3604;&#3637;&#3618;&#3623;\&#3586;&#3657;&#3634;&#3623;&#3609;&#3634;&#3611;&#3637;\FILE38-39\R1-FARM%20(&#3588;&#3619;&#3633;&#3623;&#3648;&#3619;&#3639;&#3629;&#3609;)3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3. ครัวเรือน"/>
      <sheetName val="เผยแพร่"/>
      <sheetName val="ตัวปรับ"/>
      <sheetName val="FSIZE38"/>
      <sheetName val="รูป"/>
      <sheetName val="ครัวเรือน36-37-39"/>
      <sheetName val="COM37-38"/>
      <sheetName val="NOFA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12" sqref="F12"/>
    </sheetView>
  </sheetViews>
  <sheetFormatPr defaultColWidth="9.140625" defaultRowHeight="24"/>
  <cols>
    <col min="1" max="1" width="43.42578125" style="2" customWidth="1"/>
    <col min="2" max="11" width="14" style="2" customWidth="1"/>
    <col min="12" max="16384" width="9.140625" style="2"/>
  </cols>
  <sheetData>
    <row r="1" spans="1:11">
      <c r="A1" s="1"/>
      <c r="B1" s="16" t="s">
        <v>31</v>
      </c>
      <c r="C1" s="16"/>
      <c r="D1" s="16"/>
      <c r="E1" s="16"/>
      <c r="F1" s="16"/>
      <c r="G1" s="16"/>
      <c r="H1" s="16"/>
      <c r="I1" s="16"/>
      <c r="J1" s="16"/>
      <c r="K1" s="16"/>
    </row>
    <row r="2" spans="1:11">
      <c r="A2" s="1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</row>
    <row r="4" spans="1:11">
      <c r="A4" s="4" t="s">
        <v>10</v>
      </c>
      <c r="B4" s="5">
        <f t="shared" ref="B4:K4" si="0">SUM(B5,B11,B14)</f>
        <v>603854.82999999996</v>
      </c>
      <c r="C4" s="5">
        <f t="shared" si="0"/>
        <v>497091.37999999995</v>
      </c>
      <c r="D4" s="5">
        <f t="shared" si="0"/>
        <v>341417.80999999994</v>
      </c>
      <c r="E4" s="5">
        <f t="shared" si="0"/>
        <v>330407.84000000003</v>
      </c>
      <c r="F4" s="5">
        <f t="shared" si="0"/>
        <v>424545.47</v>
      </c>
      <c r="G4" s="5">
        <f t="shared" si="0"/>
        <v>346091.85000000003</v>
      </c>
      <c r="H4" s="5">
        <f t="shared" si="0"/>
        <v>430731.34</v>
      </c>
      <c r="I4" s="5">
        <f t="shared" si="0"/>
        <v>174927.84</v>
      </c>
      <c r="J4" s="5">
        <f t="shared" si="0"/>
        <v>308180.22000000003</v>
      </c>
      <c r="K4" s="5">
        <f t="shared" si="0"/>
        <v>345388.44999999995</v>
      </c>
    </row>
    <row r="5" spans="1:11">
      <c r="A5" s="6" t="s">
        <v>11</v>
      </c>
      <c r="B5" s="7">
        <f t="shared" ref="B5:K5" si="1">SUM(B6:B10)</f>
        <v>204082.43</v>
      </c>
      <c r="C5" s="7">
        <f t="shared" si="1"/>
        <v>183219.90999999997</v>
      </c>
      <c r="D5" s="7">
        <f t="shared" si="1"/>
        <v>238450.68999999997</v>
      </c>
      <c r="E5" s="7">
        <f t="shared" si="1"/>
        <v>272064.57</v>
      </c>
      <c r="F5" s="7">
        <f t="shared" si="1"/>
        <v>322806.08999999997</v>
      </c>
      <c r="G5" s="7">
        <f t="shared" si="1"/>
        <v>229300.30000000002</v>
      </c>
      <c r="H5" s="7">
        <f t="shared" si="1"/>
        <v>286252.90000000002</v>
      </c>
      <c r="I5" s="7">
        <f t="shared" si="1"/>
        <v>145857.37</v>
      </c>
      <c r="J5" s="7">
        <f t="shared" si="1"/>
        <v>244538.94</v>
      </c>
      <c r="K5" s="7">
        <f t="shared" si="1"/>
        <v>278322.95999999996</v>
      </c>
    </row>
    <row r="6" spans="1:11" s="10" customFormat="1">
      <c r="A6" s="8" t="s">
        <v>12</v>
      </c>
      <c r="B6" s="9">
        <v>85412</v>
      </c>
      <c r="C6" s="9">
        <v>63975.360000000001</v>
      </c>
      <c r="D6" s="9">
        <v>215133</v>
      </c>
      <c r="E6" s="9">
        <v>213471.16</v>
      </c>
      <c r="F6" s="9">
        <v>198877</v>
      </c>
      <c r="G6" s="9">
        <v>209646.88</v>
      </c>
      <c r="H6" s="9">
        <v>278820.67000000004</v>
      </c>
      <c r="I6" s="9">
        <v>127987.92</v>
      </c>
      <c r="J6" s="9">
        <v>212285</v>
      </c>
      <c r="K6" s="9">
        <v>228982.24</v>
      </c>
    </row>
    <row r="7" spans="1:11" s="10" customFormat="1">
      <c r="A7" s="8" t="s">
        <v>13</v>
      </c>
      <c r="B7" s="9">
        <v>109392</v>
      </c>
      <c r="C7" s="9">
        <v>110085</v>
      </c>
      <c r="D7" s="9">
        <v>9759.5499999999993</v>
      </c>
      <c r="E7" s="9">
        <v>56890</v>
      </c>
      <c r="F7" s="9">
        <v>104122</v>
      </c>
      <c r="G7" s="9">
        <v>2919</v>
      </c>
      <c r="H7" s="9">
        <v>4718</v>
      </c>
      <c r="I7" s="9">
        <v>885.53</v>
      </c>
      <c r="J7" s="9">
        <v>0</v>
      </c>
      <c r="K7" s="9">
        <v>757.44</v>
      </c>
    </row>
    <row r="8" spans="1:11">
      <c r="A8" s="6" t="s">
        <v>14</v>
      </c>
      <c r="B8" s="11">
        <v>717.43</v>
      </c>
      <c r="C8" s="11">
        <v>8240.2199999999993</v>
      </c>
      <c r="D8" s="11">
        <v>7211.77</v>
      </c>
      <c r="E8" s="11">
        <v>186.25</v>
      </c>
      <c r="F8" s="11">
        <v>15118.699999999999</v>
      </c>
      <c r="G8" s="11">
        <v>13817.42</v>
      </c>
      <c r="H8" s="11">
        <v>1622.7399999999998</v>
      </c>
      <c r="I8" s="11">
        <v>10173.92</v>
      </c>
      <c r="J8" s="11">
        <v>32253.940000000002</v>
      </c>
      <c r="K8" s="11">
        <v>42192.359999999993</v>
      </c>
    </row>
    <row r="9" spans="1:11" s="10" customFormat="1">
      <c r="A9" s="8" t="s">
        <v>15</v>
      </c>
      <c r="B9" s="9">
        <v>8561</v>
      </c>
      <c r="C9" s="9">
        <v>919.33</v>
      </c>
      <c r="D9" s="9">
        <v>6346.37</v>
      </c>
      <c r="E9" s="9">
        <v>1517.1599999999999</v>
      </c>
      <c r="F9" s="9">
        <v>3213.6</v>
      </c>
      <c r="G9" s="9">
        <v>2917</v>
      </c>
      <c r="H9" s="9">
        <v>1091.49</v>
      </c>
      <c r="I9" s="9">
        <v>6810</v>
      </c>
      <c r="J9" s="9">
        <v>0</v>
      </c>
      <c r="K9" s="9">
        <v>6390.9199999999992</v>
      </c>
    </row>
    <row r="10" spans="1:11">
      <c r="A10" s="6" t="s">
        <v>16</v>
      </c>
      <c r="B10" s="11">
        <v>0</v>
      </c>
      <c r="C10" s="11">
        <v>0</v>
      </c>
      <c r="D10" s="11">
        <v>0</v>
      </c>
      <c r="E10" s="11">
        <v>0</v>
      </c>
      <c r="F10" s="11">
        <v>1474.79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>
      <c r="A11" s="6" t="s">
        <v>17</v>
      </c>
      <c r="B11" s="7">
        <f t="shared" ref="B11:K11" si="2">SUM(B12:B13)</f>
        <v>389668.29</v>
      </c>
      <c r="C11" s="7">
        <f t="shared" si="2"/>
        <v>312587</v>
      </c>
      <c r="D11" s="7">
        <f t="shared" si="2"/>
        <v>98094</v>
      </c>
      <c r="E11" s="7">
        <f t="shared" si="2"/>
        <v>53481</v>
      </c>
      <c r="F11" s="7">
        <f t="shared" si="2"/>
        <v>101127.11</v>
      </c>
      <c r="G11" s="7">
        <f t="shared" si="2"/>
        <v>110396.59</v>
      </c>
      <c r="H11" s="7">
        <f t="shared" si="2"/>
        <v>134936</v>
      </c>
      <c r="I11" s="7">
        <f t="shared" si="2"/>
        <v>18208</v>
      </c>
      <c r="J11" s="7">
        <f t="shared" si="2"/>
        <v>63364</v>
      </c>
      <c r="K11" s="7">
        <f t="shared" si="2"/>
        <v>49027.45</v>
      </c>
    </row>
    <row r="12" spans="1:11" s="10" customFormat="1">
      <c r="A12" s="8" t="s">
        <v>18</v>
      </c>
      <c r="B12" s="9">
        <v>382161</v>
      </c>
      <c r="C12" s="9">
        <v>311562</v>
      </c>
      <c r="D12" s="9">
        <v>86335</v>
      </c>
      <c r="E12" s="9">
        <v>50048</v>
      </c>
      <c r="F12" s="9">
        <v>96171</v>
      </c>
      <c r="G12" s="9">
        <v>81029</v>
      </c>
      <c r="H12" s="9">
        <v>133467</v>
      </c>
      <c r="I12" s="9">
        <v>7326</v>
      </c>
      <c r="J12" s="9">
        <v>14780</v>
      </c>
      <c r="K12" s="9">
        <v>37135</v>
      </c>
    </row>
    <row r="13" spans="1:11" s="10" customFormat="1">
      <c r="A13" s="8" t="s">
        <v>19</v>
      </c>
      <c r="B13" s="9">
        <v>7507.29</v>
      </c>
      <c r="C13" s="9">
        <v>1025</v>
      </c>
      <c r="D13" s="9">
        <v>11759</v>
      </c>
      <c r="E13" s="9">
        <v>3433</v>
      </c>
      <c r="F13" s="9">
        <v>4956.1100000000006</v>
      </c>
      <c r="G13" s="9">
        <v>29367.59</v>
      </c>
      <c r="H13" s="9">
        <v>1469</v>
      </c>
      <c r="I13" s="9">
        <v>10882</v>
      </c>
      <c r="J13" s="9">
        <v>48584</v>
      </c>
      <c r="K13" s="9">
        <v>11892.45</v>
      </c>
    </row>
    <row r="14" spans="1:11">
      <c r="A14" s="6" t="s">
        <v>20</v>
      </c>
      <c r="B14" s="11">
        <v>10104.11</v>
      </c>
      <c r="C14" s="11">
        <v>1284.47</v>
      </c>
      <c r="D14" s="11">
        <v>4873.12</v>
      </c>
      <c r="E14" s="11">
        <v>4862.2700000000004</v>
      </c>
      <c r="F14" s="11">
        <v>612.27</v>
      </c>
      <c r="G14" s="11">
        <v>6394.96</v>
      </c>
      <c r="H14" s="11">
        <v>9542.4399999999987</v>
      </c>
      <c r="I14" s="11">
        <v>10862.47</v>
      </c>
      <c r="J14" s="11">
        <v>277.28000000000003</v>
      </c>
      <c r="K14" s="11">
        <v>18038.04</v>
      </c>
    </row>
    <row r="15" spans="1:11">
      <c r="A15" s="4" t="s">
        <v>21</v>
      </c>
      <c r="B15" s="5">
        <f t="shared" ref="B15:K15" si="3">SUM(B16,B22,B25)</f>
        <v>587168.5268938716</v>
      </c>
      <c r="C15" s="5">
        <f t="shared" si="3"/>
        <v>430247.23999999993</v>
      </c>
      <c r="D15" s="5">
        <f t="shared" si="3"/>
        <v>294030.40999999997</v>
      </c>
      <c r="E15" s="5">
        <f t="shared" si="3"/>
        <v>278295.38197876886</v>
      </c>
      <c r="F15" s="5">
        <f t="shared" si="3"/>
        <v>340334.64867786091</v>
      </c>
      <c r="G15" s="5">
        <f t="shared" si="3"/>
        <v>263152.86096980225</v>
      </c>
      <c r="H15" s="5">
        <f t="shared" si="3"/>
        <v>366931.50415839226</v>
      </c>
      <c r="I15" s="5">
        <f t="shared" si="3"/>
        <v>119967.15901745949</v>
      </c>
      <c r="J15" s="5">
        <f t="shared" si="3"/>
        <v>261645.18824799595</v>
      </c>
      <c r="K15" s="5">
        <f t="shared" si="3"/>
        <v>276941.94838405552</v>
      </c>
    </row>
    <row r="16" spans="1:11">
      <c r="A16" s="6" t="s">
        <v>11</v>
      </c>
      <c r="B16" s="7">
        <f t="shared" ref="B16:K16" si="4">SUM(B17:B21)</f>
        <v>181796.01689387154</v>
      </c>
      <c r="C16" s="7">
        <f t="shared" si="4"/>
        <v>154402.99999999994</v>
      </c>
      <c r="D16" s="7">
        <f t="shared" si="4"/>
        <v>162569.02999999997</v>
      </c>
      <c r="E16" s="7">
        <f t="shared" si="4"/>
        <v>190703.09197876888</v>
      </c>
      <c r="F16" s="7">
        <f t="shared" si="4"/>
        <v>210099.01867786091</v>
      </c>
      <c r="G16" s="7">
        <f t="shared" si="4"/>
        <v>152519.19096980226</v>
      </c>
      <c r="H16" s="7">
        <f t="shared" si="4"/>
        <v>209030.31415839226</v>
      </c>
      <c r="I16" s="7">
        <f t="shared" si="4"/>
        <v>93428.429017459493</v>
      </c>
      <c r="J16" s="7">
        <f t="shared" si="4"/>
        <v>180382.53824799595</v>
      </c>
      <c r="K16" s="7">
        <f t="shared" si="4"/>
        <v>194953.2983840555</v>
      </c>
    </row>
    <row r="17" spans="1:11" s="10" customFormat="1">
      <c r="A17" s="8" t="s">
        <v>12</v>
      </c>
      <c r="B17" s="9">
        <v>73381</v>
      </c>
      <c r="C17" s="9">
        <v>51201.260051761921</v>
      </c>
      <c r="D17" s="9">
        <v>149282.11063532333</v>
      </c>
      <c r="E17" s="9">
        <v>149074</v>
      </c>
      <c r="F17" s="9">
        <v>136023</v>
      </c>
      <c r="G17" s="9">
        <v>145845.4511597502</v>
      </c>
      <c r="H17" s="9">
        <v>204388</v>
      </c>
      <c r="I17" s="9">
        <v>83031.567265265505</v>
      </c>
      <c r="J17" s="9">
        <v>159693</v>
      </c>
      <c r="K17" s="9">
        <v>170502</v>
      </c>
    </row>
    <row r="18" spans="1:11" s="10" customFormat="1">
      <c r="A18" s="8" t="s">
        <v>13</v>
      </c>
      <c r="B18" s="9">
        <v>97564.100819126747</v>
      </c>
      <c r="C18" s="9">
        <v>91768.632169653647</v>
      </c>
      <c r="D18" s="9">
        <v>1814.3463523019</v>
      </c>
      <c r="E18" s="9">
        <v>40659.441699752075</v>
      </c>
      <c r="F18" s="9">
        <v>60827.402009091355</v>
      </c>
      <c r="G18" s="9">
        <v>2016</v>
      </c>
      <c r="H18" s="9">
        <v>4010</v>
      </c>
      <c r="I18" s="9">
        <v>0</v>
      </c>
      <c r="J18" s="9">
        <v>0</v>
      </c>
      <c r="K18" s="9">
        <v>415.31622245796001</v>
      </c>
    </row>
    <row r="19" spans="1:11">
      <c r="A19" s="6" t="s">
        <v>14</v>
      </c>
      <c r="B19" s="11">
        <v>5355.9160747447795</v>
      </c>
      <c r="C19" s="11">
        <v>11148.937833797689</v>
      </c>
      <c r="D19" s="11">
        <v>6139.0247924885307</v>
      </c>
      <c r="E19" s="11">
        <v>47.870013774593779</v>
      </c>
      <c r="F19" s="11">
        <v>10981.552967937396</v>
      </c>
      <c r="G19" s="11">
        <v>3133.7398100520613</v>
      </c>
      <c r="H19" s="11">
        <v>63.314158392249453</v>
      </c>
      <c r="I19" s="11">
        <v>7235.8617521939896</v>
      </c>
      <c r="J19" s="11">
        <v>20689.538247995966</v>
      </c>
      <c r="K19" s="11">
        <v>20044.029025356886</v>
      </c>
    </row>
    <row r="20" spans="1:11" s="10" customFormat="1">
      <c r="A20" s="8" t="s">
        <v>15</v>
      </c>
      <c r="B20" s="9">
        <v>5495</v>
      </c>
      <c r="C20" s="9">
        <v>284.16994478670523</v>
      </c>
      <c r="D20" s="9">
        <v>5333.5482198862355</v>
      </c>
      <c r="E20" s="9">
        <v>921.78026524221968</v>
      </c>
      <c r="F20" s="9">
        <v>1888.3818479796068</v>
      </c>
      <c r="G20" s="9">
        <v>1524</v>
      </c>
      <c r="H20" s="9">
        <v>569</v>
      </c>
      <c r="I20" s="9">
        <v>3161</v>
      </c>
      <c r="J20" s="9">
        <v>0</v>
      </c>
      <c r="K20" s="9">
        <v>3991.9531362406315</v>
      </c>
    </row>
    <row r="21" spans="1:11">
      <c r="A21" s="6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378.68185285256146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>
      <c r="A22" s="6" t="s">
        <v>17</v>
      </c>
      <c r="B22" s="7">
        <f t="shared" ref="B22:K22" si="5">SUM(B23:B24)</f>
        <v>371925</v>
      </c>
      <c r="C22" s="7">
        <f t="shared" si="5"/>
        <v>230364</v>
      </c>
      <c r="D22" s="7">
        <f t="shared" si="5"/>
        <v>77677</v>
      </c>
      <c r="E22" s="7">
        <f t="shared" si="5"/>
        <v>49883</v>
      </c>
      <c r="F22" s="7">
        <f t="shared" si="5"/>
        <v>93239</v>
      </c>
      <c r="G22" s="7">
        <f t="shared" si="5"/>
        <v>84128</v>
      </c>
      <c r="H22" s="7">
        <f t="shared" si="5"/>
        <v>113327</v>
      </c>
      <c r="I22" s="7">
        <f t="shared" si="5"/>
        <v>8657</v>
      </c>
      <c r="J22" s="7">
        <f t="shared" si="5"/>
        <v>53010</v>
      </c>
      <c r="K22" s="7">
        <f t="shared" si="5"/>
        <v>34450</v>
      </c>
    </row>
    <row r="23" spans="1:11" s="10" customFormat="1">
      <c r="A23" s="8" t="s">
        <v>18</v>
      </c>
      <c r="B23" s="9">
        <v>366917</v>
      </c>
      <c r="C23" s="9">
        <v>229378</v>
      </c>
      <c r="D23" s="9">
        <v>72434</v>
      </c>
      <c r="E23" s="9">
        <v>46897</v>
      </c>
      <c r="F23" s="9">
        <v>89209</v>
      </c>
      <c r="G23" s="9">
        <v>70265</v>
      </c>
      <c r="H23" s="9">
        <v>112100</v>
      </c>
      <c r="I23" s="9">
        <v>1614</v>
      </c>
      <c r="J23" s="9">
        <v>9167</v>
      </c>
      <c r="K23" s="9">
        <v>30667</v>
      </c>
    </row>
    <row r="24" spans="1:11" s="10" customFormat="1">
      <c r="A24" s="8" t="s">
        <v>19</v>
      </c>
      <c r="B24" s="9">
        <v>5008</v>
      </c>
      <c r="C24" s="9">
        <v>986</v>
      </c>
      <c r="D24" s="9">
        <v>5243</v>
      </c>
      <c r="E24" s="9">
        <v>2986</v>
      </c>
      <c r="F24" s="9">
        <v>4030</v>
      </c>
      <c r="G24" s="9">
        <v>13863</v>
      </c>
      <c r="H24" s="9">
        <v>1227</v>
      </c>
      <c r="I24" s="9">
        <v>7043</v>
      </c>
      <c r="J24" s="9">
        <v>43843</v>
      </c>
      <c r="K24" s="9">
        <v>3783</v>
      </c>
    </row>
    <row r="25" spans="1:11">
      <c r="A25" s="6" t="s">
        <v>22</v>
      </c>
      <c r="B25" s="11">
        <v>33447.509999999995</v>
      </c>
      <c r="C25" s="11">
        <v>45480.24</v>
      </c>
      <c r="D25" s="11">
        <v>53784.380000000005</v>
      </c>
      <c r="E25" s="12">
        <v>37709.29</v>
      </c>
      <c r="F25" s="12">
        <v>36996.629999999997</v>
      </c>
      <c r="G25" s="11">
        <v>26505.67</v>
      </c>
      <c r="H25" s="11">
        <v>44574.19</v>
      </c>
      <c r="I25" s="11">
        <v>17881.73</v>
      </c>
      <c r="J25" s="11">
        <v>28252.65</v>
      </c>
      <c r="K25" s="11">
        <v>47538.65</v>
      </c>
    </row>
    <row r="26" spans="1:11">
      <c r="A26" s="6" t="s">
        <v>23</v>
      </c>
      <c r="B26" s="5">
        <f t="shared" ref="B26:K26" si="6">B4-B15</f>
        <v>16686.303106128355</v>
      </c>
      <c r="C26" s="5">
        <f t="shared" si="6"/>
        <v>66844.140000000014</v>
      </c>
      <c r="D26" s="5">
        <f t="shared" si="6"/>
        <v>47387.399999999965</v>
      </c>
      <c r="E26" s="13">
        <f t="shared" si="6"/>
        <v>52112.45802123117</v>
      </c>
      <c r="F26" s="13">
        <f t="shared" si="6"/>
        <v>84210.821322139062</v>
      </c>
      <c r="G26" s="5">
        <f t="shared" si="6"/>
        <v>82938.989030197787</v>
      </c>
      <c r="H26" s="5">
        <f t="shared" si="6"/>
        <v>63799.835841607768</v>
      </c>
      <c r="I26" s="5">
        <f t="shared" si="6"/>
        <v>54960.680982540507</v>
      </c>
      <c r="J26" s="5">
        <f t="shared" si="6"/>
        <v>46535.031752004084</v>
      </c>
      <c r="K26" s="5">
        <f t="shared" si="6"/>
        <v>68446.501615944435</v>
      </c>
    </row>
    <row r="27" spans="1:11">
      <c r="A27" s="6" t="s">
        <v>24</v>
      </c>
      <c r="B27" s="11">
        <v>135612.19</v>
      </c>
      <c r="C27" s="11">
        <v>147601.46999999997</v>
      </c>
      <c r="D27" s="11">
        <v>144489.10999999999</v>
      </c>
      <c r="E27" s="11">
        <v>133763.76</v>
      </c>
      <c r="F27" s="12">
        <v>134725.17000000001</v>
      </c>
      <c r="G27" s="11">
        <v>131042.86000000002</v>
      </c>
      <c r="H27" s="12">
        <v>137372.9</v>
      </c>
      <c r="I27" s="12">
        <v>190721.05</v>
      </c>
      <c r="J27" s="11">
        <v>216898.89</v>
      </c>
      <c r="K27" s="12">
        <v>191628.29</v>
      </c>
    </row>
    <row r="28" spans="1:11">
      <c r="A28" s="6" t="s">
        <v>25</v>
      </c>
      <c r="B28" s="7">
        <f t="shared" ref="B28:K28" si="7">SUM(B26:B27)</f>
        <v>152298.49310612836</v>
      </c>
      <c r="C28" s="7">
        <f t="shared" si="7"/>
        <v>214445.61</v>
      </c>
      <c r="D28" s="7">
        <f t="shared" si="7"/>
        <v>191876.50999999995</v>
      </c>
      <c r="E28" s="7">
        <f t="shared" si="7"/>
        <v>185876.21802123118</v>
      </c>
      <c r="F28" s="7">
        <f t="shared" si="7"/>
        <v>218935.99132213907</v>
      </c>
      <c r="G28" s="7">
        <f t="shared" si="7"/>
        <v>213981.8490301978</v>
      </c>
      <c r="H28" s="7">
        <f t="shared" si="7"/>
        <v>201172.73584160776</v>
      </c>
      <c r="I28" s="7">
        <f t="shared" si="7"/>
        <v>245681.7309825405</v>
      </c>
      <c r="J28" s="7">
        <f t="shared" si="7"/>
        <v>263433.92175200407</v>
      </c>
      <c r="K28" s="7">
        <f t="shared" si="7"/>
        <v>260074.79161594444</v>
      </c>
    </row>
    <row r="29" spans="1:11">
      <c r="A29" s="6" t="s">
        <v>26</v>
      </c>
      <c r="B29" s="14">
        <f t="shared" ref="B29:K29" si="8">SUM(B30:B31)</f>
        <v>172959.82</v>
      </c>
      <c r="C29" s="14">
        <f t="shared" si="8"/>
        <v>153683.01999999999</v>
      </c>
      <c r="D29" s="14">
        <f t="shared" si="8"/>
        <v>149194.82999999999</v>
      </c>
      <c r="E29" s="14">
        <f t="shared" si="8"/>
        <v>142832.01</v>
      </c>
      <c r="F29" s="14">
        <f t="shared" si="8"/>
        <v>141212.47999999998</v>
      </c>
      <c r="G29" s="14">
        <f t="shared" si="8"/>
        <v>172892.7</v>
      </c>
      <c r="H29" s="14">
        <f t="shared" si="8"/>
        <v>163554.17000000001</v>
      </c>
      <c r="I29" s="14">
        <f t="shared" si="8"/>
        <v>204533.71</v>
      </c>
      <c r="J29" s="14">
        <f t="shared" si="8"/>
        <v>217477.41999999998</v>
      </c>
      <c r="K29" s="14">
        <f t="shared" si="8"/>
        <v>213835.54000000004</v>
      </c>
    </row>
    <row r="30" spans="1:11">
      <c r="A30" s="15" t="s">
        <v>27</v>
      </c>
      <c r="B30" s="11">
        <v>59274.67</v>
      </c>
      <c r="C30" s="11">
        <v>44963.939999999995</v>
      </c>
      <c r="D30" s="11">
        <v>51889.869999999995</v>
      </c>
      <c r="E30" s="12">
        <v>53364.91</v>
      </c>
      <c r="F30" s="11">
        <v>44254.790000000008</v>
      </c>
      <c r="G30" s="11">
        <v>61241.049999999996</v>
      </c>
      <c r="H30" s="11">
        <v>51636.15</v>
      </c>
      <c r="I30" s="11">
        <v>63709.459999999992</v>
      </c>
      <c r="J30" s="11">
        <v>75224.42</v>
      </c>
      <c r="K30" s="12">
        <v>71767.350000000006</v>
      </c>
    </row>
    <row r="31" spans="1:11">
      <c r="A31" s="15" t="s">
        <v>28</v>
      </c>
      <c r="B31" s="11">
        <v>113685.15000000001</v>
      </c>
      <c r="C31" s="11">
        <v>108719.07999999999</v>
      </c>
      <c r="D31" s="11">
        <v>97304.959999999992</v>
      </c>
      <c r="E31" s="12">
        <v>89467.1</v>
      </c>
      <c r="F31" s="11">
        <v>96957.689999999973</v>
      </c>
      <c r="G31" s="11">
        <v>111651.65000000002</v>
      </c>
      <c r="H31" s="11">
        <v>111918.02</v>
      </c>
      <c r="I31" s="12">
        <v>140824.25</v>
      </c>
      <c r="J31" s="11">
        <v>142253</v>
      </c>
      <c r="K31" s="11">
        <v>142068.19000000003</v>
      </c>
    </row>
    <row r="32" spans="1:11">
      <c r="A32" s="6" t="s">
        <v>29</v>
      </c>
      <c r="B32" s="11">
        <f t="shared" ref="B32:K32" si="9">B28-B29</f>
        <v>-20661.32689387165</v>
      </c>
      <c r="C32" s="11">
        <f t="shared" si="9"/>
        <v>60762.59</v>
      </c>
      <c r="D32" s="11">
        <f t="shared" si="9"/>
        <v>42681.679999999964</v>
      </c>
      <c r="E32" s="12">
        <f t="shared" si="9"/>
        <v>43044.20802123117</v>
      </c>
      <c r="F32" s="12">
        <f t="shared" si="9"/>
        <v>77723.511322139093</v>
      </c>
      <c r="G32" s="11">
        <f t="shared" si="9"/>
        <v>41089.14903019779</v>
      </c>
      <c r="H32" s="12">
        <f t="shared" si="9"/>
        <v>37618.565841607749</v>
      </c>
      <c r="I32" s="12">
        <f t="shared" si="9"/>
        <v>41148.020982540504</v>
      </c>
      <c r="J32" s="11">
        <f t="shared" si="9"/>
        <v>45956.501752004086</v>
      </c>
      <c r="K32" s="12">
        <f t="shared" si="9"/>
        <v>46239.251615944406</v>
      </c>
    </row>
    <row r="33" spans="1:11">
      <c r="A33" s="2" t="s">
        <v>30</v>
      </c>
      <c r="B33" s="11">
        <v>170590.58</v>
      </c>
      <c r="C33" s="11">
        <v>179187.85</v>
      </c>
      <c r="D33" s="11">
        <v>145150.70000000001</v>
      </c>
      <c r="E33" s="11">
        <v>183230.13</v>
      </c>
      <c r="F33" s="11">
        <v>139278.74</v>
      </c>
      <c r="G33" s="11">
        <v>190196.47</v>
      </c>
      <c r="H33" s="11">
        <v>156344.84</v>
      </c>
      <c r="I33" s="11">
        <v>63073.75</v>
      </c>
      <c r="J33" s="11">
        <v>98737.74</v>
      </c>
      <c r="K33" s="11">
        <v>130278.58</v>
      </c>
    </row>
  </sheetData>
  <mergeCells count="1">
    <mergeCell ref="B1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57-58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ศุภกรณ์ พุทธินันท์</dc:creator>
  <cp:lastModifiedBy>narugasri</cp:lastModifiedBy>
  <dcterms:created xsi:type="dcterms:W3CDTF">2019-04-30T01:22:09Z</dcterms:created>
  <dcterms:modified xsi:type="dcterms:W3CDTF">2024-01-19T06:18:00Z</dcterms:modified>
</cp:coreProperties>
</file>