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ugasri\Downloads\รวมงานWEB ENGLISH\ข้อมูลเว็บENGLISH\ภาวะ\58-59\"/>
    </mc:Choice>
  </mc:AlternateContent>
  <bookViews>
    <workbookView xWindow="240" yWindow="90" windowWidth="24855" windowHeight="12285"/>
  </bookViews>
  <sheets>
    <sheet name="58-59" sheetId="1" r:id="rId1"/>
  </sheets>
  <calcPr calcId="152511"/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E19" i="1"/>
  <c r="D19" i="1"/>
  <c r="C19" i="1"/>
  <c r="B19" i="1"/>
  <c r="K16" i="1"/>
  <c r="J16" i="1"/>
  <c r="I16" i="1"/>
  <c r="H16" i="1"/>
  <c r="G16" i="1"/>
  <c r="F16" i="1"/>
  <c r="E16" i="1"/>
  <c r="D16" i="1"/>
  <c r="C16" i="1"/>
  <c r="B16" i="1"/>
  <c r="K11" i="1"/>
  <c r="J11" i="1"/>
  <c r="I11" i="1"/>
  <c r="H11" i="1"/>
  <c r="G11" i="1"/>
  <c r="F11" i="1"/>
  <c r="E11" i="1"/>
  <c r="D11" i="1"/>
  <c r="C11" i="1"/>
  <c r="B11" i="1"/>
  <c r="K5" i="1"/>
  <c r="J5" i="1"/>
  <c r="I5" i="1"/>
  <c r="H5" i="1"/>
  <c r="G5" i="1"/>
  <c r="F5" i="1"/>
  <c r="E5" i="1"/>
  <c r="D5" i="1"/>
  <c r="C5" i="1"/>
  <c r="B5" i="1"/>
  <c r="D4" i="1" l="1"/>
  <c r="F15" i="1"/>
  <c r="C4" i="1"/>
  <c r="G4" i="1"/>
  <c r="K4" i="1"/>
  <c r="E15" i="1"/>
  <c r="I15" i="1"/>
  <c r="H4" i="1"/>
  <c r="D15" i="1"/>
  <c r="D24" i="1" s="1"/>
  <c r="D27" i="1" s="1"/>
  <c r="D30" i="1" s="1"/>
  <c r="H15" i="1"/>
  <c r="B15" i="1"/>
  <c r="J15" i="1"/>
  <c r="E4" i="1"/>
  <c r="I4" i="1"/>
  <c r="B4" i="1"/>
  <c r="B24" i="1" s="1"/>
  <c r="B27" i="1" s="1"/>
  <c r="B30" i="1" s="1"/>
  <c r="F4" i="1"/>
  <c r="J4" i="1"/>
  <c r="C15" i="1"/>
  <c r="C24" i="1" s="1"/>
  <c r="C27" i="1" s="1"/>
  <c r="C30" i="1" s="1"/>
  <c r="G15" i="1"/>
  <c r="K15" i="1"/>
  <c r="E24" i="1" l="1"/>
  <c r="E27" i="1" s="1"/>
  <c r="E30" i="1" s="1"/>
  <c r="K24" i="1"/>
  <c r="K27" i="1" s="1"/>
  <c r="K30" i="1" s="1"/>
  <c r="F24" i="1"/>
  <c r="F27" i="1" s="1"/>
  <c r="F30" i="1" s="1"/>
  <c r="G24" i="1"/>
  <c r="G27" i="1" s="1"/>
  <c r="G30" i="1" s="1"/>
  <c r="I24" i="1"/>
  <c r="I27" i="1" s="1"/>
  <c r="I30" i="1" s="1"/>
  <c r="J24" i="1"/>
  <c r="J27" i="1" s="1"/>
  <c r="J30" i="1" s="1"/>
  <c r="H24" i="1"/>
  <c r="H27" i="1" s="1"/>
  <c r="H30" i="1" s="1"/>
</calcChain>
</file>

<file path=xl/sharedStrings.xml><?xml version="1.0" encoding="utf-8"?>
<sst xmlns="http://schemas.openxmlformats.org/spreadsheetml/2006/main" count="40" uniqueCount="36">
  <si>
    <t>1. รายได้เงินสดเกษตร(บาท/ครัวเรือน)</t>
  </si>
  <si>
    <t xml:space="preserve">      ทางพืช</t>
  </si>
  <si>
    <t xml:space="preserve">            ข้าว</t>
  </si>
  <si>
    <t xml:space="preserve">            พืชไร่</t>
  </si>
  <si>
    <t xml:space="preserve">            พืชผักและไม้ดอกไม้ประดับ</t>
  </si>
  <si>
    <t xml:space="preserve">            ไม้ผลและไม้ยืนต้น</t>
  </si>
  <si>
    <t xml:space="preserve">            พืชอื่นๆ</t>
  </si>
  <si>
    <t xml:space="preserve">      ทางสัตว์</t>
  </si>
  <si>
    <t xml:space="preserve">            ปศุสัตว์</t>
  </si>
  <si>
    <t xml:space="preserve">            เพาะเลี้ยงสัตว์น้ำ</t>
  </si>
  <si>
    <t>รายได้เงินสดเกษตรอื่นๆ (ไม่รวมเงินช่วยเหลือด้านการเกษตร)</t>
  </si>
  <si>
    <t>2. รายจ่ายเงินสดเกษตร ( บาท / ครัวเรือน )</t>
  </si>
  <si>
    <t xml:space="preserve">            แรงงาน</t>
  </si>
  <si>
    <t xml:space="preserve">            ดำเนินงาน</t>
  </si>
  <si>
    <t xml:space="preserve">      รายจ่ายเงินสดเกษตรอื่นๆ</t>
  </si>
  <si>
    <t>ตัวชี้วัดการประกอบการผลิตทางเกษตร</t>
  </si>
  <si>
    <t>3. รายได้เงินสดสุทธิเกษตร (Net cash farm income)</t>
  </si>
  <si>
    <t>4. รายได้เงินสดนอกการเกษตร</t>
  </si>
  <si>
    <t>ตัวชี้วัดเศรษฐกิจครัวเรือนเกษตร</t>
  </si>
  <si>
    <t>5. รายได้เงินสดสุทธิครัวเรือน(Net cash family income)</t>
  </si>
  <si>
    <t>6.รายจ่ายเงินสดการบริโภค</t>
  </si>
  <si>
    <t>7.รายจ่ายเงินสดการอุปโภค/อื่นๆ</t>
  </si>
  <si>
    <t>8. เงินสดคงเหลือก่อนหักชำระหนี้</t>
  </si>
  <si>
    <t>9. ผลผลิตเกษตรในฟาร์มนำมาใช้สอย/บริโภค - พืช</t>
  </si>
  <si>
    <t>10. ผลผลิตเกษตรในฟาร์มนำมาใช้สอย/บริโภค - สัตว์</t>
  </si>
  <si>
    <t>Saraburi</t>
  </si>
  <si>
    <t>Lop Buri</t>
  </si>
  <si>
    <t>Sing Buri</t>
  </si>
  <si>
    <t>Chai Nat</t>
  </si>
  <si>
    <t>Suphan Buri</t>
  </si>
  <si>
    <t>Ang Thong</t>
  </si>
  <si>
    <t>Ayutthaya</t>
  </si>
  <si>
    <t>Nonthaburi</t>
  </si>
  <si>
    <t>Bangkok</t>
  </si>
  <si>
    <t>Pathum Thani</t>
  </si>
  <si>
    <t>ภาวะเศรษฐกิจสังคมครัวเรือนเกษตร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</si>
</sst>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4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3" fontId="5" fillId="0" borderId="0" xfId="0" applyNumberFormat="1" applyFont="1"/>
    <xf numFmtId="164" fontId="5" fillId="0" borderId="0" xfId="1" applyNumberFormat="1" applyFont="1"/>
    <xf numFmtId="164" fontId="4" fillId="0" borderId="0" xfId="1" applyNumberFormat="1" applyFont="1"/>
    <xf numFmtId="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M10" sqref="M10"/>
    </sheetView>
  </sheetViews>
  <sheetFormatPr defaultColWidth="9" defaultRowHeight="24"/>
  <cols>
    <col min="1" max="1" width="44.42578125" style="2" customWidth="1"/>
    <col min="2" max="5" width="11.140625" style="2" customWidth="1"/>
    <col min="6" max="6" width="12.85546875" style="2" customWidth="1"/>
    <col min="7" max="9" width="11.140625" style="2" customWidth="1"/>
    <col min="10" max="10" width="21.7109375" style="2" customWidth="1"/>
    <col min="11" max="11" width="11.140625" style="2" customWidth="1"/>
    <col min="12" max="16384" width="9" style="2"/>
  </cols>
  <sheetData>
    <row r="1" spans="1:11">
      <c r="A1" s="1"/>
      <c r="B1" s="10" t="s">
        <v>35</v>
      </c>
      <c r="C1" s="10"/>
      <c r="D1" s="10"/>
      <c r="E1" s="10"/>
      <c r="F1" s="10"/>
      <c r="G1" s="10"/>
      <c r="H1" s="10"/>
      <c r="I1" s="10"/>
      <c r="J1" s="10"/>
      <c r="K1" s="10"/>
    </row>
    <row r="2" spans="1:11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>
      <c r="B3" s="9" t="s">
        <v>25</v>
      </c>
      <c r="C3" s="9" t="s">
        <v>26</v>
      </c>
      <c r="D3" s="9" t="s">
        <v>27</v>
      </c>
      <c r="E3" s="9" t="s">
        <v>28</v>
      </c>
      <c r="F3" s="9" t="s">
        <v>29</v>
      </c>
      <c r="G3" s="9" t="s">
        <v>30</v>
      </c>
      <c r="H3" s="9" t="s">
        <v>31</v>
      </c>
      <c r="I3" s="9" t="s">
        <v>32</v>
      </c>
      <c r="J3" s="9" t="s">
        <v>33</v>
      </c>
      <c r="K3" s="9" t="s">
        <v>34</v>
      </c>
    </row>
    <row r="4" spans="1:11">
      <c r="A4" s="2" t="s">
        <v>0</v>
      </c>
      <c r="B4" s="4">
        <f t="shared" ref="B4:K4" si="0">SUM(B5,B11,B14)</f>
        <v>540151.1</v>
      </c>
      <c r="C4" s="4">
        <f t="shared" si="0"/>
        <v>389730.55993988289</v>
      </c>
      <c r="D4" s="4">
        <f t="shared" si="0"/>
        <v>206716.71</v>
      </c>
      <c r="E4" s="4">
        <f t="shared" si="0"/>
        <v>254915.25</v>
      </c>
      <c r="F4" s="4">
        <f t="shared" si="0"/>
        <v>364251.44</v>
      </c>
      <c r="G4" s="4">
        <f t="shared" si="0"/>
        <v>251520.55</v>
      </c>
      <c r="H4" s="4">
        <f t="shared" si="0"/>
        <v>418388.61</v>
      </c>
      <c r="I4" s="4">
        <f t="shared" si="0"/>
        <v>186066.19</v>
      </c>
      <c r="J4" s="4">
        <f t="shared" si="0"/>
        <v>318296.51</v>
      </c>
      <c r="K4" s="4">
        <f t="shared" si="0"/>
        <v>286777.95</v>
      </c>
    </row>
    <row r="5" spans="1:11">
      <c r="A5" s="2" t="s">
        <v>1</v>
      </c>
      <c r="B5" s="5">
        <f t="shared" ref="B5:K5" si="1">SUM(B6:B10)</f>
        <v>186425.55</v>
      </c>
      <c r="C5" s="5">
        <f t="shared" si="1"/>
        <v>154110.80262118424</v>
      </c>
      <c r="D5" s="5">
        <f t="shared" si="1"/>
        <v>127714.82</v>
      </c>
      <c r="E5" s="5">
        <f t="shared" si="1"/>
        <v>201436.08000000002</v>
      </c>
      <c r="F5" s="5">
        <f t="shared" si="1"/>
        <v>271558.94</v>
      </c>
      <c r="G5" s="5">
        <f t="shared" si="1"/>
        <v>123377.72</v>
      </c>
      <c r="H5" s="5">
        <f t="shared" si="1"/>
        <v>262395.13</v>
      </c>
      <c r="I5" s="5">
        <f t="shared" si="1"/>
        <v>150723.85</v>
      </c>
      <c r="J5" s="5">
        <f t="shared" si="1"/>
        <v>239245.31</v>
      </c>
      <c r="K5" s="5">
        <f t="shared" si="1"/>
        <v>207328.17</v>
      </c>
    </row>
    <row r="6" spans="1:11">
      <c r="A6" s="2" t="s">
        <v>2</v>
      </c>
      <c r="B6" s="6">
        <v>72260.84</v>
      </c>
      <c r="C6" s="6">
        <v>46810.07</v>
      </c>
      <c r="D6" s="6">
        <v>119626.06</v>
      </c>
      <c r="E6" s="6">
        <v>142055</v>
      </c>
      <c r="F6" s="6">
        <v>151877</v>
      </c>
      <c r="G6" s="6">
        <v>114834.56</v>
      </c>
      <c r="H6" s="6">
        <v>215360</v>
      </c>
      <c r="I6" s="6">
        <v>129890</v>
      </c>
      <c r="J6" s="6">
        <v>214839</v>
      </c>
      <c r="K6" s="6">
        <v>177818</v>
      </c>
    </row>
    <row r="7" spans="1:11">
      <c r="A7" s="2" t="s">
        <v>3</v>
      </c>
      <c r="B7" s="6">
        <v>97660.1</v>
      </c>
      <c r="C7" s="6">
        <v>102189.32</v>
      </c>
      <c r="D7" s="6">
        <v>1870.5</v>
      </c>
      <c r="E7" s="6">
        <v>34853.94</v>
      </c>
      <c r="F7" s="6">
        <v>88185.45</v>
      </c>
      <c r="G7" s="6">
        <v>4072.42</v>
      </c>
      <c r="H7" s="6">
        <v>6393.23</v>
      </c>
      <c r="I7" s="6">
        <v>0</v>
      </c>
      <c r="J7" s="6">
        <v>0</v>
      </c>
      <c r="K7" s="6">
        <v>3331.16</v>
      </c>
    </row>
    <row r="8" spans="1:11">
      <c r="A8" s="2" t="s">
        <v>4</v>
      </c>
      <c r="B8" s="6">
        <v>13049.59</v>
      </c>
      <c r="C8" s="6">
        <v>4869.88</v>
      </c>
      <c r="D8" s="6">
        <v>1734.13</v>
      </c>
      <c r="E8" s="6">
        <v>23686.66</v>
      </c>
      <c r="F8" s="6">
        <v>30561.33</v>
      </c>
      <c r="G8" s="6">
        <v>3035.83</v>
      </c>
      <c r="H8" s="6">
        <v>39175.200000000004</v>
      </c>
      <c r="I8" s="6">
        <v>14815.41</v>
      </c>
      <c r="J8" s="6">
        <v>24406.31</v>
      </c>
      <c r="K8" s="6">
        <v>15229.1</v>
      </c>
    </row>
    <row r="9" spans="1:11">
      <c r="A9" s="2" t="s">
        <v>5</v>
      </c>
      <c r="B9" s="6">
        <v>3455.02</v>
      </c>
      <c r="C9" s="6">
        <v>241.53262118423191</v>
      </c>
      <c r="D9" s="6">
        <v>4484.13</v>
      </c>
      <c r="E9" s="6">
        <v>840.48</v>
      </c>
      <c r="F9" s="6">
        <v>935.16</v>
      </c>
      <c r="G9" s="6">
        <v>1434.91</v>
      </c>
      <c r="H9" s="6">
        <v>1466.7</v>
      </c>
      <c r="I9" s="6">
        <v>6018.44</v>
      </c>
      <c r="J9" s="6">
        <v>0</v>
      </c>
      <c r="K9" s="6">
        <v>10949.91</v>
      </c>
    </row>
    <row r="10" spans="1:11">
      <c r="A10" s="2" t="s">
        <v>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>
      <c r="A11" s="2" t="s">
        <v>7</v>
      </c>
      <c r="B11" s="5">
        <f t="shared" ref="B11:K11" si="2">SUM(B12:B13)</f>
        <v>332092</v>
      </c>
      <c r="C11" s="5">
        <f t="shared" si="2"/>
        <v>234141.72731869863</v>
      </c>
      <c r="D11" s="5">
        <f t="shared" si="2"/>
        <v>73953.8</v>
      </c>
      <c r="E11" s="5">
        <f t="shared" si="2"/>
        <v>49990.62</v>
      </c>
      <c r="F11" s="5">
        <f t="shared" si="2"/>
        <v>90412.45</v>
      </c>
      <c r="G11" s="5">
        <f t="shared" si="2"/>
        <v>103554.2</v>
      </c>
      <c r="H11" s="5">
        <f t="shared" si="2"/>
        <v>136912.26</v>
      </c>
      <c r="I11" s="5">
        <f t="shared" si="2"/>
        <v>25376.239999999998</v>
      </c>
      <c r="J11" s="5">
        <f t="shared" si="2"/>
        <v>67643.67</v>
      </c>
      <c r="K11" s="5">
        <f t="shared" si="2"/>
        <v>62188.28</v>
      </c>
    </row>
    <row r="12" spans="1:11">
      <c r="A12" s="2" t="s">
        <v>8</v>
      </c>
      <c r="B12" s="6">
        <v>326425</v>
      </c>
      <c r="C12" s="6">
        <v>232694</v>
      </c>
      <c r="D12" s="6">
        <v>60133</v>
      </c>
      <c r="E12" s="6">
        <v>44335</v>
      </c>
      <c r="F12" s="6">
        <v>83748</v>
      </c>
      <c r="G12" s="6">
        <v>81700</v>
      </c>
      <c r="H12" s="6">
        <v>134514</v>
      </c>
      <c r="I12" s="6">
        <v>9434.61</v>
      </c>
      <c r="J12" s="6">
        <v>18282.2</v>
      </c>
      <c r="K12" s="6">
        <v>38560</v>
      </c>
    </row>
    <row r="13" spans="1:11">
      <c r="A13" s="2" t="s">
        <v>9</v>
      </c>
      <c r="B13" s="6">
        <v>5667</v>
      </c>
      <c r="C13" s="6">
        <v>1447.7273186986197</v>
      </c>
      <c r="D13" s="6">
        <v>13820.8</v>
      </c>
      <c r="E13" s="6">
        <v>5655.62</v>
      </c>
      <c r="F13" s="6">
        <v>6664.45</v>
      </c>
      <c r="G13" s="6">
        <v>21854.2</v>
      </c>
      <c r="H13" s="6">
        <v>2398.2600000000002</v>
      </c>
      <c r="I13" s="6">
        <v>15941.63</v>
      </c>
      <c r="J13" s="6">
        <v>49361.47</v>
      </c>
      <c r="K13" s="6">
        <v>23628.28</v>
      </c>
    </row>
    <row r="14" spans="1:11">
      <c r="A14" s="2" t="s">
        <v>10</v>
      </c>
      <c r="B14" s="6">
        <v>21633.55</v>
      </c>
      <c r="C14" s="6">
        <v>1478.0300000000002</v>
      </c>
      <c r="D14" s="6">
        <v>5048.09</v>
      </c>
      <c r="E14" s="6">
        <v>3488.55</v>
      </c>
      <c r="F14" s="6">
        <v>2280.0500000000002</v>
      </c>
      <c r="G14" s="6">
        <v>24588.63</v>
      </c>
      <c r="H14" s="6">
        <v>19081.22</v>
      </c>
      <c r="I14" s="6">
        <v>9966.1</v>
      </c>
      <c r="J14" s="6">
        <v>11407.529999999999</v>
      </c>
      <c r="K14" s="6">
        <v>17261.5</v>
      </c>
    </row>
    <row r="15" spans="1:11">
      <c r="A15" s="2" t="s">
        <v>11</v>
      </c>
      <c r="B15" s="5">
        <f t="shared" ref="B15:K15" si="3">SUM(B16,B19,B22)</f>
        <v>494993.58038622246</v>
      </c>
      <c r="C15" s="5">
        <f t="shared" si="3"/>
        <v>378444.75528360397</v>
      </c>
      <c r="D15" s="5">
        <f t="shared" si="3"/>
        <v>192179.72471186321</v>
      </c>
      <c r="E15" s="5">
        <f t="shared" si="3"/>
        <v>211918.4361872435</v>
      </c>
      <c r="F15" s="5">
        <f t="shared" si="3"/>
        <v>331801.76217917609</v>
      </c>
      <c r="G15" s="5">
        <f t="shared" si="3"/>
        <v>217855.00385673976</v>
      </c>
      <c r="H15" s="5">
        <f t="shared" si="3"/>
        <v>334487.02264926408</v>
      </c>
      <c r="I15" s="5">
        <f t="shared" si="3"/>
        <v>139505.77336858097</v>
      </c>
      <c r="J15" s="5">
        <f t="shared" si="3"/>
        <v>251818.12417007823</v>
      </c>
      <c r="K15" s="5">
        <f t="shared" si="3"/>
        <v>236932.77275464876</v>
      </c>
    </row>
    <row r="16" spans="1:11">
      <c r="A16" s="2" t="s">
        <v>1</v>
      </c>
      <c r="B16" s="5">
        <f t="shared" ref="B16:K16" si="4">SUM(B17:B18)</f>
        <v>130210.92038622248</v>
      </c>
      <c r="C16" s="5">
        <f t="shared" si="4"/>
        <v>139747.09092101845</v>
      </c>
      <c r="D16" s="5">
        <f t="shared" si="4"/>
        <v>106801.4647118632</v>
      </c>
      <c r="E16" s="5">
        <f t="shared" si="4"/>
        <v>133602.94984778631</v>
      </c>
      <c r="F16" s="5">
        <f t="shared" si="4"/>
        <v>201480.04217917612</v>
      </c>
      <c r="G16" s="5">
        <f t="shared" si="4"/>
        <v>101676.70103922214</v>
      </c>
      <c r="H16" s="5">
        <f t="shared" si="4"/>
        <v>169371.41407660153</v>
      </c>
      <c r="I16" s="5">
        <f t="shared" si="4"/>
        <v>110777.08336858096</v>
      </c>
      <c r="J16" s="5">
        <f t="shared" si="4"/>
        <v>163393.15417007823</v>
      </c>
      <c r="K16" s="5">
        <f t="shared" si="4"/>
        <v>147321.62445293358</v>
      </c>
    </row>
    <row r="17" spans="1:11">
      <c r="A17" s="2" t="s">
        <v>12</v>
      </c>
      <c r="B17" s="6">
        <v>55783.637916738357</v>
      </c>
      <c r="C17" s="6">
        <v>71038.616308039302</v>
      </c>
      <c r="D17" s="6">
        <v>39368.099570803599</v>
      </c>
      <c r="E17" s="6">
        <v>46669.86041918565</v>
      </c>
      <c r="F17" s="6">
        <v>82085.416234219025</v>
      </c>
      <c r="G17" s="6">
        <v>33742.730359591296</v>
      </c>
      <c r="H17" s="6">
        <v>59786.2729348621</v>
      </c>
      <c r="I17" s="6">
        <v>33734.520531548209</v>
      </c>
      <c r="J17" s="6">
        <v>63235.042717215409</v>
      </c>
      <c r="K17" s="6">
        <v>50619.687438681394</v>
      </c>
    </row>
    <row r="18" spans="1:11">
      <c r="A18" s="2" t="s">
        <v>13</v>
      </c>
      <c r="B18" s="6">
        <v>74427.282469484126</v>
      </c>
      <c r="C18" s="6">
        <v>68708.474612979131</v>
      </c>
      <c r="D18" s="6">
        <v>67433.365141059607</v>
      </c>
      <c r="E18" s="6">
        <v>86933.089428600651</v>
      </c>
      <c r="F18" s="6">
        <v>119394.62594495709</v>
      </c>
      <c r="G18" s="6">
        <v>67933.970679630846</v>
      </c>
      <c r="H18" s="6">
        <v>109585.14114173943</v>
      </c>
      <c r="I18" s="6">
        <v>77042.562837032747</v>
      </c>
      <c r="J18" s="6">
        <v>100158.11145286282</v>
      </c>
      <c r="K18" s="6">
        <v>96701.93701425218</v>
      </c>
    </row>
    <row r="19" spans="1:11">
      <c r="A19" s="2" t="s">
        <v>7</v>
      </c>
      <c r="B19" s="5">
        <f t="shared" ref="B19:K19" si="5">SUM(B20:B21)</f>
        <v>324825</v>
      </c>
      <c r="C19" s="5">
        <f t="shared" si="5"/>
        <v>221269.61436258553</v>
      </c>
      <c r="D19" s="5">
        <f t="shared" si="5"/>
        <v>61920.000000000007</v>
      </c>
      <c r="E19" s="5">
        <f t="shared" si="5"/>
        <v>44937.046339457185</v>
      </c>
      <c r="F19" s="5">
        <f t="shared" si="5"/>
        <v>85787</v>
      </c>
      <c r="G19" s="5">
        <f t="shared" si="5"/>
        <v>84224.272817517616</v>
      </c>
      <c r="H19" s="5">
        <f t="shared" si="5"/>
        <v>123394.53857266254</v>
      </c>
      <c r="I19" s="5">
        <f t="shared" si="5"/>
        <v>9143</v>
      </c>
      <c r="J19" s="5">
        <f t="shared" si="5"/>
        <v>52871.9</v>
      </c>
      <c r="K19" s="5">
        <f t="shared" si="5"/>
        <v>52693.028301715196</v>
      </c>
    </row>
    <row r="20" spans="1:11">
      <c r="A20" s="2" t="s">
        <v>12</v>
      </c>
      <c r="B20" s="6">
        <v>0</v>
      </c>
      <c r="C20" s="6">
        <v>30550.018084472074</v>
      </c>
      <c r="D20" s="6">
        <v>11077.835519198283</v>
      </c>
      <c r="E20" s="6">
        <v>230.22820671268141</v>
      </c>
      <c r="F20" s="6">
        <v>2151.5333376244907</v>
      </c>
      <c r="G20" s="6">
        <v>1583.4080271504045</v>
      </c>
      <c r="H20" s="6">
        <v>28017.705974507327</v>
      </c>
      <c r="I20" s="6">
        <v>0</v>
      </c>
      <c r="J20" s="6">
        <v>17674.944897090129</v>
      </c>
      <c r="K20" s="6">
        <v>1016.6534508652098</v>
      </c>
    </row>
    <row r="21" spans="1:11">
      <c r="A21" s="2" t="s">
        <v>13</v>
      </c>
      <c r="B21" s="6">
        <v>324825</v>
      </c>
      <c r="C21" s="6">
        <v>190719.59627811346</v>
      </c>
      <c r="D21" s="6">
        <v>50842.164480801723</v>
      </c>
      <c r="E21" s="6">
        <v>44706.818132744505</v>
      </c>
      <c r="F21" s="6">
        <v>83635.466662375504</v>
      </c>
      <c r="G21" s="6">
        <v>82640.86479036721</v>
      </c>
      <c r="H21" s="6">
        <v>95376.832598155204</v>
      </c>
      <c r="I21" s="6">
        <v>9143</v>
      </c>
      <c r="J21" s="6">
        <v>35196.955102909873</v>
      </c>
      <c r="K21" s="6">
        <v>51676.374850849985</v>
      </c>
    </row>
    <row r="22" spans="1:11">
      <c r="A22" s="2" t="s">
        <v>14</v>
      </c>
      <c r="B22" s="6">
        <v>39957.660000000003</v>
      </c>
      <c r="C22" s="6">
        <v>17428.05</v>
      </c>
      <c r="D22" s="6">
        <v>23458.26</v>
      </c>
      <c r="E22" s="6">
        <v>33378.44</v>
      </c>
      <c r="F22" s="6">
        <v>44534.720000000001</v>
      </c>
      <c r="G22" s="6">
        <v>31954.03</v>
      </c>
      <c r="H22" s="6">
        <v>41721.07</v>
      </c>
      <c r="I22" s="6">
        <v>19585.689999999999</v>
      </c>
      <c r="J22" s="6">
        <v>35553.070000000007</v>
      </c>
      <c r="K22" s="6">
        <v>36918.120000000003</v>
      </c>
    </row>
    <row r="23" spans="1:11">
      <c r="A23" s="2" t="s">
        <v>15</v>
      </c>
      <c r="B23" s="7"/>
      <c r="C23" s="8"/>
      <c r="D23" s="8"/>
      <c r="E23" s="8"/>
      <c r="F23" s="8"/>
      <c r="G23" s="8"/>
      <c r="H23" s="8"/>
      <c r="I23" s="8"/>
      <c r="J23" s="8"/>
      <c r="K23" s="7"/>
    </row>
    <row r="24" spans="1:11">
      <c r="A24" s="2" t="s">
        <v>16</v>
      </c>
      <c r="B24" s="5">
        <f t="shared" ref="B24:K24" si="6">B4-B15</f>
        <v>45157.51961377752</v>
      </c>
      <c r="C24" s="5">
        <f t="shared" si="6"/>
        <v>11285.804656278924</v>
      </c>
      <c r="D24" s="5">
        <f t="shared" si="6"/>
        <v>14536.985288136784</v>
      </c>
      <c r="E24" s="5">
        <f t="shared" si="6"/>
        <v>42996.813812756503</v>
      </c>
      <c r="F24" s="5">
        <f t="shared" si="6"/>
        <v>32449.677820823912</v>
      </c>
      <c r="G24" s="5">
        <f t="shared" si="6"/>
        <v>33665.546143260231</v>
      </c>
      <c r="H24" s="5">
        <f t="shared" si="6"/>
        <v>83901.587350735907</v>
      </c>
      <c r="I24" s="5">
        <f t="shared" si="6"/>
        <v>46560.416631419037</v>
      </c>
      <c r="J24" s="5">
        <f t="shared" si="6"/>
        <v>66478.385829921783</v>
      </c>
      <c r="K24" s="5">
        <f t="shared" si="6"/>
        <v>49845.177245351253</v>
      </c>
    </row>
    <row r="25" spans="1:11">
      <c r="A25" s="2" t="s">
        <v>17</v>
      </c>
      <c r="B25" s="6">
        <v>257479.54999999996</v>
      </c>
      <c r="C25" s="6">
        <v>203254.19000000003</v>
      </c>
      <c r="D25" s="6">
        <v>174356.98</v>
      </c>
      <c r="E25" s="6">
        <v>148105.54999999999</v>
      </c>
      <c r="F25" s="6">
        <v>127045.23999999999</v>
      </c>
      <c r="G25" s="6">
        <v>145835.58000000002</v>
      </c>
      <c r="H25" s="6">
        <v>174202.42</v>
      </c>
      <c r="I25" s="6">
        <v>210833.9</v>
      </c>
      <c r="J25" s="6">
        <v>211463.84000000003</v>
      </c>
      <c r="K25" s="6">
        <v>249252.64</v>
      </c>
    </row>
    <row r="26" spans="1:11">
      <c r="A26" s="3" t="s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s="2" t="s">
        <v>19</v>
      </c>
      <c r="B27" s="6">
        <f t="shared" ref="B27:K27" si="7">SUM(B24:B25)</f>
        <v>302637.06961377745</v>
      </c>
      <c r="C27" s="6">
        <f t="shared" si="7"/>
        <v>214539.99465627896</v>
      </c>
      <c r="D27" s="6">
        <f t="shared" si="7"/>
        <v>188893.96528813679</v>
      </c>
      <c r="E27" s="6">
        <f t="shared" si="7"/>
        <v>191102.36381275649</v>
      </c>
      <c r="F27" s="6">
        <f t="shared" si="7"/>
        <v>159494.9178208239</v>
      </c>
      <c r="G27" s="6">
        <f t="shared" si="7"/>
        <v>179501.12614326025</v>
      </c>
      <c r="H27" s="6">
        <f t="shared" si="7"/>
        <v>258104.00735073592</v>
      </c>
      <c r="I27" s="6">
        <f t="shared" si="7"/>
        <v>257394.31663141903</v>
      </c>
      <c r="J27" s="6">
        <f t="shared" si="7"/>
        <v>277942.22582992178</v>
      </c>
      <c r="K27" s="6">
        <f t="shared" si="7"/>
        <v>299097.81724535127</v>
      </c>
    </row>
    <row r="28" spans="1:11">
      <c r="A28" s="2" t="s">
        <v>20</v>
      </c>
      <c r="B28" s="6">
        <v>66720.62</v>
      </c>
      <c r="C28" s="6">
        <v>58226.410000000011</v>
      </c>
      <c r="D28" s="6">
        <v>55147.710000000006</v>
      </c>
      <c r="E28" s="6">
        <v>61968.079999999994</v>
      </c>
      <c r="F28" s="6">
        <v>49261.150000000009</v>
      </c>
      <c r="G28" s="6">
        <v>50001.37</v>
      </c>
      <c r="H28" s="6">
        <v>64513.76999999999</v>
      </c>
      <c r="I28" s="6">
        <v>72275.180000000008</v>
      </c>
      <c r="J28" s="6">
        <v>82338.06</v>
      </c>
      <c r="K28" s="6">
        <v>84120.819999999992</v>
      </c>
    </row>
    <row r="29" spans="1:11">
      <c r="A29" s="2" t="s">
        <v>21</v>
      </c>
      <c r="B29" s="6">
        <v>139509.33000000002</v>
      </c>
      <c r="C29" s="6">
        <v>109409.26000000001</v>
      </c>
      <c r="D29" s="6">
        <v>104308.04000000001</v>
      </c>
      <c r="E29" s="6">
        <v>102128.94</v>
      </c>
      <c r="F29" s="6">
        <v>104664.33</v>
      </c>
      <c r="G29" s="6">
        <v>99310.700000000012</v>
      </c>
      <c r="H29" s="6">
        <v>134405.99</v>
      </c>
      <c r="I29" s="6">
        <v>136145.20000000001</v>
      </c>
      <c r="J29" s="6">
        <v>157153.39000000001</v>
      </c>
      <c r="K29" s="6">
        <v>156209.88999999998</v>
      </c>
    </row>
    <row r="30" spans="1:11">
      <c r="A30" s="2" t="s">
        <v>22</v>
      </c>
      <c r="B30" s="6">
        <f t="shared" ref="B30:K30" si="8">B27-B28-B29</f>
        <v>96407.119613777439</v>
      </c>
      <c r="C30" s="6">
        <f t="shared" si="8"/>
        <v>46904.324656278943</v>
      </c>
      <c r="D30" s="6">
        <f t="shared" si="8"/>
        <v>29438.215288136766</v>
      </c>
      <c r="E30" s="6">
        <f t="shared" si="8"/>
        <v>27005.343812756502</v>
      </c>
      <c r="F30" s="6">
        <f t="shared" si="8"/>
        <v>5569.4378208238923</v>
      </c>
      <c r="G30" s="6">
        <f t="shared" si="8"/>
        <v>30189.056143260241</v>
      </c>
      <c r="H30" s="6">
        <f t="shared" si="8"/>
        <v>59184.247350735939</v>
      </c>
      <c r="I30" s="6">
        <f t="shared" si="8"/>
        <v>48973.936631418997</v>
      </c>
      <c r="J30" s="6">
        <f t="shared" si="8"/>
        <v>38450.775829921768</v>
      </c>
      <c r="K30" s="6">
        <f t="shared" si="8"/>
        <v>58767.107245351275</v>
      </c>
    </row>
    <row r="31" spans="1:11">
      <c r="A31" s="2" t="s">
        <v>23</v>
      </c>
      <c r="B31" s="6">
        <v>609.66</v>
      </c>
      <c r="C31" s="6">
        <v>1001.99</v>
      </c>
      <c r="D31" s="6">
        <v>723.95</v>
      </c>
      <c r="E31" s="6">
        <v>7340.93</v>
      </c>
      <c r="F31" s="6">
        <v>1429</v>
      </c>
      <c r="G31" s="6">
        <v>259.23</v>
      </c>
      <c r="H31" s="6">
        <v>637.79999999999995</v>
      </c>
      <c r="I31" s="6">
        <v>0</v>
      </c>
      <c r="J31" s="6">
        <v>718.02</v>
      </c>
      <c r="K31" s="6">
        <v>134.97999999999999</v>
      </c>
    </row>
    <row r="32" spans="1:11">
      <c r="A32" s="2" t="s">
        <v>24</v>
      </c>
      <c r="B32" s="6">
        <v>88.71</v>
      </c>
      <c r="C32" s="6">
        <v>778.93</v>
      </c>
      <c r="D32" s="6">
        <v>76.67</v>
      </c>
      <c r="E32" s="6">
        <v>89.86</v>
      </c>
      <c r="F32" s="6">
        <v>37.61</v>
      </c>
      <c r="G32" s="6">
        <v>72.88</v>
      </c>
      <c r="H32" s="6">
        <v>136.04</v>
      </c>
      <c r="I32" s="6">
        <v>40.07</v>
      </c>
      <c r="J32" s="6">
        <v>58.31</v>
      </c>
      <c r="K32" s="6">
        <v>455.86</v>
      </c>
    </row>
  </sheetData>
  <mergeCells count="1">
    <mergeCell ref="B1:K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58-59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ศุภกรณ์ พุทธินันท์</dc:creator>
  <cp:lastModifiedBy>narugasri</cp:lastModifiedBy>
  <dcterms:created xsi:type="dcterms:W3CDTF">2019-09-30T07:49:03Z</dcterms:created>
  <dcterms:modified xsi:type="dcterms:W3CDTF">2024-01-19T06:32:18Z</dcterms:modified>
</cp:coreProperties>
</file>