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rugasri\Downloads\รวมงานWEB ENGLISH\ข้อมูลเว็บENGLISH\ภาวะ\59-60\"/>
    </mc:Choice>
  </mc:AlternateContent>
  <bookViews>
    <workbookView xWindow="240" yWindow="30" windowWidth="24855" windowHeight="11775"/>
  </bookViews>
  <sheets>
    <sheet name="59-60" sheetId="1" r:id="rId1"/>
  </sheets>
  <externalReferences>
    <externalReference r:id="rId2"/>
  </externalReferences>
  <definedNames>
    <definedName name="\a" localSheetId="0">[1]NOFARM!#REF!</definedName>
    <definedName name="\a">[1]NOFARM!#REF!</definedName>
    <definedName name="_xlnm._FilterDatabase" localSheetId="0" hidden="1">'59-60'!$A$4:$A$34</definedName>
    <definedName name="_xlnm.Print_Area" localSheetId="0">'59-60'!$A$1:$K$33</definedName>
    <definedName name="Print_Area_MI">#REF!</definedName>
    <definedName name="_xlnm.Print_Titles" localSheetId="0">'59-60'!$A:$A,'59-60'!$1:$1</definedName>
    <definedName name="ทุน" localSheetId="0">[1]NOFARM!#REF!</definedName>
    <definedName name="ทุน">[1]NOFARM!#REF!</definedName>
    <definedName name="สาส">[1]NOFARM!#REF!</definedName>
  </definedNames>
  <calcPr calcId="152511"/>
</workbook>
</file>

<file path=xl/calcChain.xml><?xml version="1.0" encoding="utf-8"?>
<calcChain xmlns="http://schemas.openxmlformats.org/spreadsheetml/2006/main">
  <c r="K29" i="1" l="1"/>
  <c r="J29" i="1"/>
  <c r="I29" i="1"/>
  <c r="H29" i="1"/>
  <c r="G29" i="1"/>
  <c r="F29" i="1"/>
  <c r="E29" i="1"/>
  <c r="D29" i="1"/>
  <c r="C29" i="1"/>
  <c r="B29" i="1"/>
  <c r="K22" i="1"/>
  <c r="J22" i="1"/>
  <c r="I22" i="1"/>
  <c r="H22" i="1"/>
  <c r="H15" i="1" s="1"/>
  <c r="G22" i="1"/>
  <c r="F22" i="1"/>
  <c r="E22" i="1"/>
  <c r="D22" i="1"/>
  <c r="D15" i="1" s="1"/>
  <c r="C22" i="1"/>
  <c r="B22" i="1"/>
  <c r="K16" i="1"/>
  <c r="J16" i="1"/>
  <c r="I16" i="1"/>
  <c r="I15" i="1" s="1"/>
  <c r="H16" i="1"/>
  <c r="G16" i="1"/>
  <c r="G15" i="1" s="1"/>
  <c r="F16" i="1"/>
  <c r="E16" i="1"/>
  <c r="E15" i="1" s="1"/>
  <c r="D16" i="1"/>
  <c r="C16" i="1"/>
  <c r="B16" i="1"/>
  <c r="K15" i="1"/>
  <c r="K11" i="1"/>
  <c r="J11" i="1"/>
  <c r="I11" i="1"/>
  <c r="H11" i="1"/>
  <c r="G11" i="1"/>
  <c r="F11" i="1"/>
  <c r="E11" i="1"/>
  <c r="D11" i="1"/>
  <c r="C11" i="1"/>
  <c r="B11" i="1"/>
  <c r="K5" i="1"/>
  <c r="J5" i="1"/>
  <c r="I5" i="1"/>
  <c r="I4" i="1" s="1"/>
  <c r="H5" i="1"/>
  <c r="G5" i="1"/>
  <c r="F5" i="1"/>
  <c r="E5" i="1"/>
  <c r="E4" i="1" s="1"/>
  <c r="D5" i="1"/>
  <c r="C5" i="1"/>
  <c r="B5" i="1"/>
  <c r="C4" i="1" l="1"/>
  <c r="G4" i="1"/>
  <c r="G26" i="1" s="1"/>
  <c r="G28" i="1" s="1"/>
  <c r="G32" i="1" s="1"/>
  <c r="K4" i="1"/>
  <c r="K26" i="1" s="1"/>
  <c r="K28" i="1" s="1"/>
  <c r="K32" i="1" s="1"/>
  <c r="D4" i="1"/>
  <c r="D26" i="1" s="1"/>
  <c r="D28" i="1" s="1"/>
  <c r="D32" i="1" s="1"/>
  <c r="J15" i="1"/>
  <c r="B15" i="1"/>
  <c r="F15" i="1"/>
  <c r="I26" i="1"/>
  <c r="I28" i="1" s="1"/>
  <c r="I32" i="1" s="1"/>
  <c r="H4" i="1"/>
  <c r="H26" i="1" s="1"/>
  <c r="H28" i="1" s="1"/>
  <c r="H32" i="1" s="1"/>
  <c r="B4" i="1"/>
  <c r="F4" i="1"/>
  <c r="J4" i="1"/>
  <c r="C15" i="1"/>
  <c r="C26" i="1" s="1"/>
  <c r="C28" i="1" s="1"/>
  <c r="C32" i="1" s="1"/>
  <c r="E26" i="1"/>
  <c r="E28" i="1" s="1"/>
  <c r="E32" i="1" s="1"/>
  <c r="J26" i="1" l="1"/>
  <c r="J28" i="1" s="1"/>
  <c r="J32" i="1" s="1"/>
  <c r="B26" i="1"/>
  <c r="B28" i="1" s="1"/>
  <c r="B32" i="1" s="1"/>
  <c r="F26" i="1"/>
  <c r="F28" i="1" s="1"/>
  <c r="F32" i="1" s="1"/>
</calcChain>
</file>

<file path=xl/sharedStrings.xml><?xml version="1.0" encoding="utf-8"?>
<sst xmlns="http://schemas.openxmlformats.org/spreadsheetml/2006/main" count="42" uniqueCount="33">
  <si>
    <t>รายการ</t>
  </si>
  <si>
    <t>1. รายได้เงินสดทางการเกษตร (บาท/ครัวเรือน)</t>
  </si>
  <si>
    <t xml:space="preserve">      พืช</t>
  </si>
  <si>
    <t xml:space="preserve">            ข้าว</t>
  </si>
  <si>
    <t xml:space="preserve">            พืชไร่</t>
  </si>
  <si>
    <t xml:space="preserve">            พืชผักสมุนไพรและไม้ดอกไม้ประดับ</t>
  </si>
  <si>
    <t xml:space="preserve">            ไม้ผลและไม้ยืนต้น</t>
  </si>
  <si>
    <t xml:space="preserve">            พืชอื่น</t>
  </si>
  <si>
    <t xml:space="preserve">      ปศุสัตว์และเพาะเลี้ยงสัตว์น้ำ</t>
  </si>
  <si>
    <t xml:space="preserve">            ปศุสัตว์</t>
  </si>
  <si>
    <t xml:space="preserve">            เพาะเลี้ยงสัตว์น้ำ</t>
  </si>
  <si>
    <t xml:space="preserve">      รายได้เงินสดเทางการเกษตรอื่น</t>
  </si>
  <si>
    <t>2. รายจ่ายเงินสดทางการเกษตร (บาท/ครัวเรือน )</t>
  </si>
  <si>
    <t xml:space="preserve">      รายจ่ายเงินสดทางการเกษตรอื่น</t>
  </si>
  <si>
    <t xml:space="preserve">3. รายได้เงินสดสุทธิทางการเกษตร </t>
  </si>
  <si>
    <t>4. รายได้เงินสดนอกการเกษตร</t>
  </si>
  <si>
    <t>5. รายได้เงินสดสุทธิครัวเรือน</t>
  </si>
  <si>
    <t>6. รายจ่ายเงินสดนอกการเกษตร</t>
  </si>
  <si>
    <t>การบริโภค</t>
  </si>
  <si>
    <t>การอุปโภค และอื่นๆ</t>
  </si>
  <si>
    <t>7. เงินสดคงเหลือก่อนหักชำระหนี้</t>
  </si>
  <si>
    <t>8. หนี้สินปลายปี</t>
  </si>
  <si>
    <t>Saraburi</t>
  </si>
  <si>
    <t>Lop Buri</t>
  </si>
  <si>
    <t>Sing Buri</t>
  </si>
  <si>
    <t>Chai Nat</t>
  </si>
  <si>
    <t>Suphan Buri</t>
  </si>
  <si>
    <t>Ang Thong</t>
  </si>
  <si>
    <t>Ayutthaya</t>
  </si>
  <si>
    <t>Nonthaburi</t>
  </si>
  <si>
    <t>Bangkok</t>
  </si>
  <si>
    <t>Pathum Thani</t>
  </si>
  <si>
    <t>ภาวะเศรษฐกิจสังคมครัวเรือนเกษตร 59-60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</si>
</sst>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฿&quot;#,##0;[Red]\-&quot;฿&quot;#,##0"/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</numFmts>
  <fonts count="1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Cordia New"/>
      <family val="2"/>
    </font>
    <font>
      <sz val="7"/>
      <name val="Small Fonts"/>
      <family val="2"/>
    </font>
    <font>
      <sz val="14"/>
      <name val="CordiaUPC"/>
      <family val="2"/>
      <charset val="222"/>
    </font>
    <font>
      <sz val="14"/>
      <name val="AngsanaUPC"/>
      <family val="1"/>
      <charset val="222"/>
    </font>
    <font>
      <sz val="10"/>
      <name val="Courier"/>
      <family val="3"/>
    </font>
    <font>
      <b/>
      <sz val="24"/>
      <name val="TH SarabunPSK"/>
      <family val="2"/>
    </font>
    <font>
      <b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6" fontId="5" fillId="0" borderId="0" applyFont="0" applyFill="0" applyBorder="0" applyAlignment="0" applyProtection="0"/>
    <xf numFmtId="37" fontId="6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7" fillId="0" borderId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37" fontId="9" fillId="0" borderId="0"/>
    <xf numFmtId="0" fontId="5" fillId="0" borderId="0"/>
  </cellStyleXfs>
  <cellXfs count="20">
    <xf numFmtId="0" fontId="0" fillId="0" borderId="0" xfId="0"/>
    <xf numFmtId="0" fontId="3" fillId="0" borderId="0" xfId="1" applyFont="1" applyFill="1"/>
    <xf numFmtId="0" fontId="4" fillId="0" borderId="0" xfId="1" applyFont="1" applyFill="1"/>
    <xf numFmtId="0" fontId="4" fillId="0" borderId="1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/>
    </xf>
    <xf numFmtId="0" fontId="4" fillId="0" borderId="1" xfId="2" applyFont="1" applyFill="1" applyBorder="1"/>
    <xf numFmtId="41" fontId="4" fillId="0" borderId="1" xfId="3" applyNumberFormat="1" applyFont="1" applyFill="1" applyBorder="1"/>
    <xf numFmtId="41" fontId="4" fillId="0" borderId="1" xfId="4" applyNumberFormat="1" applyFont="1" applyFill="1" applyBorder="1"/>
    <xf numFmtId="0" fontId="4" fillId="0" borderId="0" xfId="2" applyFont="1" applyFill="1"/>
    <xf numFmtId="0" fontId="4" fillId="0" borderId="3" xfId="2" applyFont="1" applyFill="1" applyBorder="1"/>
    <xf numFmtId="41" fontId="4" fillId="0" borderId="3" xfId="3" applyNumberFormat="1" applyFont="1" applyFill="1" applyBorder="1"/>
    <xf numFmtId="41" fontId="4" fillId="0" borderId="3" xfId="4" applyNumberFormat="1" applyFont="1" applyFill="1" applyBorder="1"/>
    <xf numFmtId="0" fontId="4" fillId="0" borderId="2" xfId="2" applyFont="1" applyFill="1" applyBorder="1"/>
    <xf numFmtId="41" fontId="4" fillId="0" borderId="2" xfId="3" applyNumberFormat="1" applyFont="1" applyFill="1" applyBorder="1"/>
    <xf numFmtId="41" fontId="4" fillId="0" borderId="2" xfId="4" applyNumberFormat="1" applyFont="1" applyFill="1" applyBorder="1"/>
    <xf numFmtId="0" fontId="4" fillId="0" borderId="4" xfId="2" applyFont="1" applyFill="1" applyBorder="1"/>
    <xf numFmtId="0" fontId="4" fillId="0" borderId="0" xfId="2" applyFont="1" applyFill="1" applyBorder="1"/>
    <xf numFmtId="164" fontId="4" fillId="0" borderId="0" xfId="4" applyNumberFormat="1" applyFont="1" applyFill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5">
    <cellStyle name="_x000c_" xfId="5"/>
    <cellStyle name="Comma 2" xfId="6"/>
    <cellStyle name="Comma 2 2" xfId="3"/>
    <cellStyle name="Comma 2 2 2" xfId="7"/>
    <cellStyle name="Comma 2 3" xfId="8"/>
    <cellStyle name="no dec" xfId="9"/>
    <cellStyle name="Normal 2" xfId="10"/>
    <cellStyle name="Normal 2 2" xfId="11"/>
    <cellStyle name="Normal 2 3" xfId="2"/>
    <cellStyle name="Normal 2 4" xfId="12"/>
    <cellStyle name="Normal 3" xfId="13"/>
    <cellStyle name="Normal_3.ชนิดข้าว (2)" xfId="14"/>
    <cellStyle name="เครื่องหมายจุลภาค 2" xfId="15"/>
    <cellStyle name="เครื่องหมายจุลภาค 2 2" xfId="16"/>
    <cellStyle name="เครื่องหมายจุลภาค 3" xfId="17"/>
    <cellStyle name="เครื่องหมายจุลภาค 3 2" xfId="18"/>
    <cellStyle name="เครื่องหมายจุลภาค 4" xfId="19"/>
    <cellStyle name="เครื่องหมายจุลภาค 4 2" xfId="20"/>
    <cellStyle name="เครื่องหมายจุลภาค 5" xfId="4"/>
    <cellStyle name="เครื่องหมายจุลภาค 5 2" xfId="21"/>
    <cellStyle name="เครื่องหมายจุลภาค 6" xfId="22"/>
    <cellStyle name="ปกติ" xfId="0" builtinId="0"/>
    <cellStyle name="ปกติ 2" xfId="23"/>
    <cellStyle name="ปกติ 3" xfId="24"/>
    <cellStyle name="ปกติ 4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2.&#3626;&#3656;&#3623;&#3609;&#3626;&#3634;&#3619;&#3626;&#3609;&#3648;&#3607;&#3624;&#3585;&#3634;&#3619;&#3612;&#3621;&#3636;&#3605;&#3614;&#3639;&#3594;&#3652;&#3619;&#3656;&#3609;&#3634;/&#3591;&#3634;&#3609;&#3651;&#3627;&#3657;&#3629;&#3656;&#3634;&#3609;&#3629;&#3618;&#3656;&#3634;&#3591;&#3648;&#3604;&#3637;&#3618;&#3623;/&#3586;&#3657;&#3634;&#3623;&#3609;&#3634;&#3611;&#3637;/FILE38-39/R1-FARM%20(&#3588;&#3619;&#3633;&#3623;&#3648;&#3619;&#3639;&#3629;&#3609;)3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ู้คืน_Sheet1"/>
      <sheetName val="3. ครัวเรือน"/>
      <sheetName val="เผยแพร่"/>
      <sheetName val="ตัวปรับ"/>
      <sheetName val="FSIZE38"/>
      <sheetName val="รูป"/>
      <sheetName val="ครัวเรือน36-37-39"/>
      <sheetName val="COM37-38"/>
      <sheetName val="NOFA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4"/>
  <sheetViews>
    <sheetView tabSelected="1" workbookViewId="0">
      <pane xSplit="1" ySplit="3" topLeftCell="B4" activePane="bottomRight" state="frozen"/>
      <selection activeCell="EK30" sqref="EK30"/>
      <selection pane="topRight" activeCell="EK30" sqref="EK30"/>
      <selection pane="bottomLeft" activeCell="EK30" sqref="EK30"/>
      <selection pane="bottomRight" activeCell="L9" sqref="L9"/>
    </sheetView>
  </sheetViews>
  <sheetFormatPr defaultColWidth="8.85546875" defaultRowHeight="19.5"/>
  <cols>
    <col min="1" max="1" width="44.5703125" style="8" customWidth="1"/>
    <col min="2" max="9" width="10.85546875" style="8" customWidth="1"/>
    <col min="10" max="10" width="17.42578125" style="8" customWidth="1"/>
    <col min="11" max="11" width="10.85546875" style="8" customWidth="1"/>
    <col min="12" max="12" width="7.7109375" style="8" customWidth="1"/>
    <col min="13" max="16384" width="8.85546875" style="8"/>
  </cols>
  <sheetData>
    <row r="1" spans="1:11" s="2" customFormat="1">
      <c r="A1" s="1"/>
      <c r="B1" s="19" t="s">
        <v>32</v>
      </c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4" customFormat="1" ht="24.75" customHeight="1">
      <c r="A3" s="3" t="s">
        <v>0</v>
      </c>
      <c r="B3" s="18" t="s">
        <v>22</v>
      </c>
      <c r="C3" s="18" t="s">
        <v>23</v>
      </c>
      <c r="D3" s="18" t="s">
        <v>24</v>
      </c>
      <c r="E3" s="18" t="s">
        <v>25</v>
      </c>
      <c r="F3" s="18" t="s">
        <v>26</v>
      </c>
      <c r="G3" s="18" t="s">
        <v>27</v>
      </c>
      <c r="H3" s="18" t="s">
        <v>28</v>
      </c>
      <c r="I3" s="18" t="s">
        <v>29</v>
      </c>
      <c r="J3" s="18" t="s">
        <v>30</v>
      </c>
      <c r="K3" s="18" t="s">
        <v>31</v>
      </c>
    </row>
    <row r="4" spans="1:11">
      <c r="A4" s="5" t="s">
        <v>1</v>
      </c>
      <c r="B4" s="7">
        <f t="shared" ref="B4:K4" si="0">SUM(B5,B11,B14)</f>
        <v>553094.33575757581</v>
      </c>
      <c r="C4" s="7">
        <f t="shared" si="0"/>
        <v>437866.32578947372</v>
      </c>
      <c r="D4" s="7">
        <f t="shared" si="0"/>
        <v>189070.90666666668</v>
      </c>
      <c r="E4" s="7">
        <f t="shared" si="0"/>
        <v>240505.2233333333</v>
      </c>
      <c r="F4" s="7">
        <f t="shared" si="0"/>
        <v>341574.78</v>
      </c>
      <c r="G4" s="7">
        <f t="shared" si="0"/>
        <v>214861.5</v>
      </c>
      <c r="H4" s="7">
        <f t="shared" si="0"/>
        <v>361097.34619047621</v>
      </c>
      <c r="I4" s="7">
        <f t="shared" si="0"/>
        <v>168957.9214285714</v>
      </c>
      <c r="J4" s="7">
        <f t="shared" si="0"/>
        <v>211102.94666666668</v>
      </c>
      <c r="K4" s="7">
        <f t="shared" si="0"/>
        <v>226546.94000000003</v>
      </c>
    </row>
    <row r="5" spans="1:11">
      <c r="A5" s="9" t="s">
        <v>2</v>
      </c>
      <c r="B5" s="11">
        <f t="shared" ref="B5:K5" si="1">SUM(B6:B10)</f>
        <v>177328.34000000003</v>
      </c>
      <c r="C5" s="11">
        <f t="shared" si="1"/>
        <v>160875.51</v>
      </c>
      <c r="D5" s="11">
        <f t="shared" si="1"/>
        <v>107335.03999999999</v>
      </c>
      <c r="E5" s="11">
        <f t="shared" si="1"/>
        <v>187953.02000000002</v>
      </c>
      <c r="F5" s="11">
        <f t="shared" si="1"/>
        <v>240298.53</v>
      </c>
      <c r="G5" s="11">
        <f t="shared" si="1"/>
        <v>116233.25</v>
      </c>
      <c r="H5" s="11">
        <f t="shared" si="1"/>
        <v>232469.28000000003</v>
      </c>
      <c r="I5" s="11">
        <f t="shared" si="1"/>
        <v>145881.35</v>
      </c>
      <c r="J5" s="11">
        <f t="shared" si="1"/>
        <v>145386.03</v>
      </c>
      <c r="K5" s="11">
        <f t="shared" si="1"/>
        <v>178135.90000000002</v>
      </c>
    </row>
    <row r="6" spans="1:11">
      <c r="A6" s="9" t="s">
        <v>3</v>
      </c>
      <c r="B6" s="11">
        <v>60385</v>
      </c>
      <c r="C6" s="11">
        <v>51287</v>
      </c>
      <c r="D6" s="11">
        <v>95352</v>
      </c>
      <c r="E6" s="11">
        <v>138862.64000000001</v>
      </c>
      <c r="F6" s="11">
        <v>120302</v>
      </c>
      <c r="G6" s="11">
        <v>96601</v>
      </c>
      <c r="H6" s="11">
        <v>182780.2</v>
      </c>
      <c r="I6" s="11">
        <v>110305.56</v>
      </c>
      <c r="J6" s="11">
        <v>139857.16</v>
      </c>
      <c r="K6" s="11">
        <v>152012.82</v>
      </c>
    </row>
    <row r="7" spans="1:11">
      <c r="A7" s="9" t="s">
        <v>4</v>
      </c>
      <c r="B7" s="11">
        <v>109629.39</v>
      </c>
      <c r="C7" s="11">
        <v>100486</v>
      </c>
      <c r="D7" s="11">
        <v>7942</v>
      </c>
      <c r="E7" s="11">
        <v>36679</v>
      </c>
      <c r="F7" s="11">
        <v>99664.37</v>
      </c>
      <c r="G7" s="11">
        <v>8504.9699999999993</v>
      </c>
      <c r="H7" s="11">
        <v>3296.06</v>
      </c>
      <c r="I7" s="11">
        <v>0</v>
      </c>
      <c r="J7" s="11">
        <v>0</v>
      </c>
      <c r="K7" s="11">
        <v>1482.69</v>
      </c>
    </row>
    <row r="8" spans="1:11">
      <c r="A8" s="9" t="s">
        <v>5</v>
      </c>
      <c r="B8" s="11">
        <v>3867.9500000000003</v>
      </c>
      <c r="C8" s="11">
        <v>8435.42</v>
      </c>
      <c r="D8" s="11">
        <v>3724.3599999999997</v>
      </c>
      <c r="E8" s="11">
        <v>11839.65</v>
      </c>
      <c r="F8" s="11">
        <v>17558.190000000002</v>
      </c>
      <c r="G8" s="11">
        <v>5154.9799999999996</v>
      </c>
      <c r="H8" s="11">
        <v>41451.450000000012</v>
      </c>
      <c r="I8" s="11">
        <v>25572.45</v>
      </c>
      <c r="J8" s="11">
        <v>5528.87</v>
      </c>
      <c r="K8" s="11">
        <v>12612.39</v>
      </c>
    </row>
    <row r="9" spans="1:11">
      <c r="A9" s="9" t="s">
        <v>6</v>
      </c>
      <c r="B9" s="11">
        <v>3446</v>
      </c>
      <c r="C9" s="11">
        <v>667.09000000000015</v>
      </c>
      <c r="D9" s="11">
        <v>316.67999999999995</v>
      </c>
      <c r="E9" s="11">
        <v>571.7299999999999</v>
      </c>
      <c r="F9" s="11">
        <v>2773.97</v>
      </c>
      <c r="G9" s="11">
        <v>5972.3000000000011</v>
      </c>
      <c r="H9" s="11">
        <v>4941.57</v>
      </c>
      <c r="I9" s="11">
        <v>10003.34</v>
      </c>
      <c r="J9" s="11">
        <v>0</v>
      </c>
      <c r="K9" s="11">
        <v>12028</v>
      </c>
    </row>
    <row r="10" spans="1:11">
      <c r="A10" s="9" t="s">
        <v>7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>
      <c r="A11" s="9" t="s">
        <v>8</v>
      </c>
      <c r="B11" s="11">
        <f t="shared" ref="B11:K11" si="2">SUM(B12:B13)</f>
        <v>368191.17</v>
      </c>
      <c r="C11" s="11">
        <f t="shared" si="2"/>
        <v>269402</v>
      </c>
      <c r="D11" s="11">
        <f t="shared" si="2"/>
        <v>75093.2</v>
      </c>
      <c r="E11" s="11">
        <f t="shared" si="2"/>
        <v>46055.71</v>
      </c>
      <c r="F11" s="11">
        <f t="shared" si="2"/>
        <v>93872</v>
      </c>
      <c r="G11" s="11">
        <f t="shared" si="2"/>
        <v>92697</v>
      </c>
      <c r="H11" s="11">
        <f t="shared" si="2"/>
        <v>121862.59</v>
      </c>
      <c r="I11" s="11">
        <f t="shared" si="2"/>
        <v>17398</v>
      </c>
      <c r="J11" s="11">
        <f t="shared" si="2"/>
        <v>60219</v>
      </c>
      <c r="K11" s="11">
        <f t="shared" si="2"/>
        <v>44286.04</v>
      </c>
    </row>
    <row r="12" spans="1:11">
      <c r="A12" s="9" t="s">
        <v>9</v>
      </c>
      <c r="B12" s="11">
        <v>363062.17</v>
      </c>
      <c r="C12" s="11">
        <v>268031</v>
      </c>
      <c r="D12" s="11">
        <v>62755</v>
      </c>
      <c r="E12" s="11">
        <v>40866</v>
      </c>
      <c r="F12" s="11">
        <v>86790</v>
      </c>
      <c r="G12" s="11">
        <v>76962</v>
      </c>
      <c r="H12" s="11">
        <v>118198</v>
      </c>
      <c r="I12" s="11">
        <v>6790</v>
      </c>
      <c r="J12" s="11">
        <v>16021</v>
      </c>
      <c r="K12" s="11">
        <v>30630.04</v>
      </c>
    </row>
    <row r="13" spans="1:11">
      <c r="A13" s="9" t="s">
        <v>10</v>
      </c>
      <c r="B13" s="11">
        <v>5129</v>
      </c>
      <c r="C13" s="11">
        <v>1371</v>
      </c>
      <c r="D13" s="11">
        <v>12338.2</v>
      </c>
      <c r="E13" s="11">
        <v>5189.71</v>
      </c>
      <c r="F13" s="11">
        <v>7082</v>
      </c>
      <c r="G13" s="11">
        <v>15735</v>
      </c>
      <c r="H13" s="11">
        <v>3664.5900000000006</v>
      </c>
      <c r="I13" s="11">
        <v>10608</v>
      </c>
      <c r="J13" s="11">
        <v>44198</v>
      </c>
      <c r="K13" s="11">
        <v>13656</v>
      </c>
    </row>
    <row r="14" spans="1:11">
      <c r="A14" s="12" t="s">
        <v>11</v>
      </c>
      <c r="B14" s="14">
        <v>7574.8257575758007</v>
      </c>
      <c r="C14" s="14">
        <v>7588.8157894737005</v>
      </c>
      <c r="D14" s="14">
        <v>6642.6666666666988</v>
      </c>
      <c r="E14" s="14">
        <v>6496.4933333332992</v>
      </c>
      <c r="F14" s="14">
        <v>7404.2499999999991</v>
      </c>
      <c r="G14" s="14">
        <v>5931.25</v>
      </c>
      <c r="H14" s="14">
        <v>6765.4761904761999</v>
      </c>
      <c r="I14" s="14">
        <v>5678.5714285714002</v>
      </c>
      <c r="J14" s="14">
        <v>5497.9166666666997</v>
      </c>
      <c r="K14" s="14">
        <v>4125</v>
      </c>
    </row>
    <row r="15" spans="1:11" s="15" customFormat="1">
      <c r="A15" s="5" t="s">
        <v>12</v>
      </c>
      <c r="B15" s="7">
        <f t="shared" ref="B15:K15" si="3">SUM(B16,B22,B25)</f>
        <v>486675.95420342288</v>
      </c>
      <c r="C15" s="7">
        <f t="shared" si="3"/>
        <v>401459.18137596408</v>
      </c>
      <c r="D15" s="7">
        <f t="shared" si="3"/>
        <v>180784.65685699382</v>
      </c>
      <c r="E15" s="7">
        <f t="shared" si="3"/>
        <v>201456.26447190385</v>
      </c>
      <c r="F15" s="7">
        <f t="shared" si="3"/>
        <v>313973.86524222576</v>
      </c>
      <c r="G15" s="7">
        <f t="shared" si="3"/>
        <v>187747.19156356333</v>
      </c>
      <c r="H15" s="7">
        <f t="shared" si="3"/>
        <v>296790.42474119319</v>
      </c>
      <c r="I15" s="7">
        <f t="shared" si="3"/>
        <v>146405.03835531278</v>
      </c>
      <c r="J15" s="7">
        <f t="shared" si="3"/>
        <v>187276.08333333334</v>
      </c>
      <c r="K15" s="7">
        <f t="shared" si="3"/>
        <v>203943.50438448807</v>
      </c>
    </row>
    <row r="16" spans="1:11">
      <c r="A16" s="9" t="s">
        <v>2</v>
      </c>
      <c r="B16" s="10">
        <f t="shared" ref="B16:K16" si="4">SUM(B17:B21)</f>
        <v>122316.40874887739</v>
      </c>
      <c r="C16" s="10">
        <f t="shared" si="4"/>
        <v>135175.25374438521</v>
      </c>
      <c r="D16" s="10">
        <f t="shared" si="4"/>
        <v>90468.531856993824</v>
      </c>
      <c r="E16" s="10">
        <f t="shared" si="4"/>
        <v>128087.05303030301</v>
      </c>
      <c r="F16" s="10">
        <f t="shared" si="4"/>
        <v>189757.08524222579</v>
      </c>
      <c r="G16" s="10">
        <f t="shared" si="4"/>
        <v>86700.290069509327</v>
      </c>
      <c r="H16" s="10">
        <f t="shared" si="4"/>
        <v>152308.51600393199</v>
      </c>
      <c r="I16" s="10">
        <f t="shared" si="4"/>
        <v>113455.82142857103</v>
      </c>
      <c r="J16" s="10">
        <f t="shared" si="4"/>
        <v>111654.66666666667</v>
      </c>
      <c r="K16" s="10">
        <f t="shared" si="4"/>
        <v>143982.42045454498</v>
      </c>
    </row>
    <row r="17" spans="1:11">
      <c r="A17" s="9" t="s">
        <v>3</v>
      </c>
      <c r="B17" s="11">
        <v>44614.054036031943</v>
      </c>
      <c r="C17" s="11">
        <v>39060.929880000003</v>
      </c>
      <c r="D17" s="11">
        <v>87867.922709999999</v>
      </c>
      <c r="E17" s="11">
        <v>103468.50979457273</v>
      </c>
      <c r="F17" s="11">
        <v>110537.55422999999</v>
      </c>
      <c r="G17" s="11">
        <v>75236.055375542302</v>
      </c>
      <c r="H17" s="11">
        <v>145675.56765000001</v>
      </c>
      <c r="I17" s="11">
        <v>82150.044152858041</v>
      </c>
      <c r="J17" s="11">
        <v>109118.67304392334</v>
      </c>
      <c r="K17" s="11">
        <v>130577.44304504571</v>
      </c>
    </row>
    <row r="18" spans="1:11">
      <c r="A18" s="9" t="s">
        <v>4</v>
      </c>
      <c r="B18" s="11">
        <v>73892.698220711434</v>
      </c>
      <c r="C18" s="11">
        <v>94387.359301647099</v>
      </c>
      <c r="D18" s="11">
        <v>1480.4091707009716</v>
      </c>
      <c r="E18" s="11">
        <v>21209.534151858861</v>
      </c>
      <c r="F18" s="11">
        <v>63466</v>
      </c>
      <c r="G18" s="11">
        <v>4303</v>
      </c>
      <c r="H18" s="11">
        <v>200.29571268261637</v>
      </c>
      <c r="I18" s="11">
        <v>0</v>
      </c>
      <c r="J18" s="11">
        <v>0</v>
      </c>
      <c r="K18" s="11">
        <v>598.56390761609134</v>
      </c>
    </row>
    <row r="19" spans="1:11">
      <c r="A19" s="9" t="s">
        <v>5</v>
      </c>
      <c r="B19" s="11">
        <v>2247.6564921340241</v>
      </c>
      <c r="C19" s="11">
        <v>1599.9645627381037</v>
      </c>
      <c r="D19" s="11">
        <v>1046.1999762928544</v>
      </c>
      <c r="E19" s="11">
        <v>3124.2974554059456</v>
      </c>
      <c r="F19" s="11">
        <v>13901.572919832899</v>
      </c>
      <c r="G19" s="11">
        <v>3586.0273758710068</v>
      </c>
      <c r="H19" s="11">
        <v>3861.652641249364</v>
      </c>
      <c r="I19" s="11">
        <v>25283.730941448906</v>
      </c>
      <c r="J19" s="11">
        <v>2535.9936227433295</v>
      </c>
      <c r="K19" s="11">
        <v>6461.8486591589271</v>
      </c>
    </row>
    <row r="20" spans="1:11">
      <c r="A20" s="9" t="s">
        <v>6</v>
      </c>
      <c r="B20" s="11">
        <v>1562</v>
      </c>
      <c r="C20" s="11">
        <v>127</v>
      </c>
      <c r="D20" s="11">
        <v>74</v>
      </c>
      <c r="E20" s="11">
        <v>284.71162846546184</v>
      </c>
      <c r="F20" s="11">
        <v>1851.9580923928825</v>
      </c>
      <c r="G20" s="11">
        <v>3575.2073180960115</v>
      </c>
      <c r="H20" s="11">
        <v>2571</v>
      </c>
      <c r="I20" s="11">
        <v>6022.0463342640824</v>
      </c>
      <c r="J20" s="11">
        <v>0</v>
      </c>
      <c r="K20" s="11">
        <v>6344.564842724255</v>
      </c>
    </row>
    <row r="21" spans="1:11">
      <c r="A21" s="9" t="s">
        <v>7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>
      <c r="A22" s="9" t="s">
        <v>8</v>
      </c>
      <c r="B22" s="11">
        <f t="shared" ref="B22:K22" si="5">SUM(B23:B24)</f>
        <v>331238</v>
      </c>
      <c r="C22" s="11">
        <f t="shared" si="5"/>
        <v>239110</v>
      </c>
      <c r="D22" s="11">
        <f t="shared" si="5"/>
        <v>61489</v>
      </c>
      <c r="E22" s="11">
        <f t="shared" si="5"/>
        <v>39145.696290085645</v>
      </c>
      <c r="F22" s="11">
        <f t="shared" si="5"/>
        <v>86873</v>
      </c>
      <c r="G22" s="11">
        <f t="shared" si="5"/>
        <v>72437.838994054007</v>
      </c>
      <c r="H22" s="11">
        <f t="shared" si="5"/>
        <v>107751.48413408657</v>
      </c>
      <c r="I22" s="11">
        <f t="shared" si="5"/>
        <v>9383.3240695988388</v>
      </c>
      <c r="J22" s="11">
        <f t="shared" si="5"/>
        <v>46455.416666666672</v>
      </c>
      <c r="K22" s="11">
        <f t="shared" si="5"/>
        <v>37175.027111761301</v>
      </c>
    </row>
    <row r="23" spans="1:11">
      <c r="A23" s="9" t="s">
        <v>9</v>
      </c>
      <c r="B23" s="11">
        <v>326363</v>
      </c>
      <c r="C23" s="11">
        <v>237895</v>
      </c>
      <c r="D23" s="11">
        <v>56448</v>
      </c>
      <c r="E23" s="11">
        <v>36796</v>
      </c>
      <c r="F23" s="11">
        <v>82385</v>
      </c>
      <c r="G23" s="11">
        <v>61006</v>
      </c>
      <c r="H23" s="11">
        <v>107376</v>
      </c>
      <c r="I23" s="11">
        <v>5165</v>
      </c>
      <c r="J23" s="11">
        <v>8206.4450074141478</v>
      </c>
      <c r="K23" s="11">
        <v>25875</v>
      </c>
    </row>
    <row r="24" spans="1:11">
      <c r="A24" s="9" t="s">
        <v>10</v>
      </c>
      <c r="B24" s="11">
        <v>4875</v>
      </c>
      <c r="C24" s="11">
        <v>1215</v>
      </c>
      <c r="D24" s="11">
        <v>5041</v>
      </c>
      <c r="E24" s="11">
        <v>2349.696290085642</v>
      </c>
      <c r="F24" s="11">
        <v>4488</v>
      </c>
      <c r="G24" s="11">
        <v>11431.838994054</v>
      </c>
      <c r="H24" s="11">
        <v>375.48413408656211</v>
      </c>
      <c r="I24" s="11">
        <v>4218.3240695988397</v>
      </c>
      <c r="J24" s="11">
        <v>38248.971659252522</v>
      </c>
      <c r="K24" s="11">
        <v>11300.027111761303</v>
      </c>
    </row>
    <row r="25" spans="1:11">
      <c r="A25" s="12" t="s">
        <v>13</v>
      </c>
      <c r="B25" s="14">
        <v>33121.5454545455</v>
      </c>
      <c r="C25" s="14">
        <v>27173.927631578899</v>
      </c>
      <c r="D25" s="14">
        <v>28827.125</v>
      </c>
      <c r="E25" s="14">
        <v>34223.51515151521</v>
      </c>
      <c r="F25" s="14">
        <v>37343.779999999992</v>
      </c>
      <c r="G25" s="14">
        <v>28609.0625</v>
      </c>
      <c r="H25" s="14">
        <v>36730.424603174601</v>
      </c>
      <c r="I25" s="14">
        <v>23565.892857142899</v>
      </c>
      <c r="J25" s="14">
        <v>29166</v>
      </c>
      <c r="K25" s="14">
        <v>22786.056818181802</v>
      </c>
    </row>
    <row r="26" spans="1:11" s="15" customFormat="1">
      <c r="A26" s="5" t="s">
        <v>14</v>
      </c>
      <c r="B26" s="6">
        <f t="shared" ref="B26:K26" si="6">B4-B15</f>
        <v>66418.381554152933</v>
      </c>
      <c r="C26" s="6">
        <f t="shared" si="6"/>
        <v>36407.144413509639</v>
      </c>
      <c r="D26" s="6">
        <f t="shared" si="6"/>
        <v>8286.2498096728523</v>
      </c>
      <c r="E26" s="6">
        <f t="shared" si="6"/>
        <v>39048.958861429448</v>
      </c>
      <c r="F26" s="6">
        <f t="shared" si="6"/>
        <v>27600.91475777427</v>
      </c>
      <c r="G26" s="6">
        <f t="shared" si="6"/>
        <v>27114.308436436666</v>
      </c>
      <c r="H26" s="6">
        <f t="shared" si="6"/>
        <v>64306.921449283022</v>
      </c>
      <c r="I26" s="6">
        <f t="shared" si="6"/>
        <v>22552.883073258621</v>
      </c>
      <c r="J26" s="6">
        <f t="shared" si="6"/>
        <v>23826.863333333342</v>
      </c>
      <c r="K26" s="6">
        <f t="shared" si="6"/>
        <v>22603.43561551196</v>
      </c>
    </row>
    <row r="27" spans="1:11" s="16" customFormat="1">
      <c r="A27" s="9" t="s">
        <v>15</v>
      </c>
      <c r="B27" s="10">
        <v>254987.95454545456</v>
      </c>
      <c r="C27" s="10">
        <v>205615.65789473685</v>
      </c>
      <c r="D27" s="10">
        <v>181276.24999999997</v>
      </c>
      <c r="E27" s="10">
        <v>142872</v>
      </c>
      <c r="F27" s="10">
        <v>132936.47499999998</v>
      </c>
      <c r="G27" s="10">
        <v>149043.75</v>
      </c>
      <c r="H27" s="10">
        <v>180235.85714285701</v>
      </c>
      <c r="I27" s="10">
        <v>208725</v>
      </c>
      <c r="J27" s="10">
        <v>228487.5</v>
      </c>
      <c r="K27" s="10">
        <v>250300.22727272703</v>
      </c>
    </row>
    <row r="28" spans="1:11" s="16" customFormat="1">
      <c r="A28" s="9" t="s">
        <v>16</v>
      </c>
      <c r="B28" s="10">
        <f t="shared" ref="B28:K28" si="7">SUM(B26:B27)</f>
        <v>321406.33609960752</v>
      </c>
      <c r="C28" s="10">
        <f t="shared" si="7"/>
        <v>242022.80230824649</v>
      </c>
      <c r="D28" s="10">
        <f t="shared" si="7"/>
        <v>189562.49980967282</v>
      </c>
      <c r="E28" s="10">
        <f t="shared" si="7"/>
        <v>181920.95886142945</v>
      </c>
      <c r="F28" s="10">
        <f t="shared" si="7"/>
        <v>160537.38975777425</v>
      </c>
      <c r="G28" s="10">
        <f t="shared" si="7"/>
        <v>176158.05843643667</v>
      </c>
      <c r="H28" s="10">
        <f t="shared" si="7"/>
        <v>244542.77859214004</v>
      </c>
      <c r="I28" s="10">
        <f t="shared" si="7"/>
        <v>231277.88307325862</v>
      </c>
      <c r="J28" s="10">
        <f t="shared" si="7"/>
        <v>252314.36333333334</v>
      </c>
      <c r="K28" s="10">
        <f t="shared" si="7"/>
        <v>272903.66288823902</v>
      </c>
    </row>
    <row r="29" spans="1:11" s="16" customFormat="1">
      <c r="A29" s="9" t="s">
        <v>17</v>
      </c>
      <c r="B29" s="10">
        <f t="shared" ref="B29:K29" si="8">SUM(B30:B31)</f>
        <v>202041.97727272726</v>
      </c>
      <c r="C29" s="10">
        <f t="shared" si="8"/>
        <v>147366.99999999997</v>
      </c>
      <c r="D29" s="10">
        <f t="shared" si="8"/>
        <v>173502.11111111112</v>
      </c>
      <c r="E29" s="10">
        <f t="shared" si="8"/>
        <v>164350.62121212127</v>
      </c>
      <c r="F29" s="10">
        <f t="shared" si="8"/>
        <v>153126.06499999997</v>
      </c>
      <c r="G29" s="10">
        <f t="shared" si="8"/>
        <v>166828.36249999999</v>
      </c>
      <c r="H29" s="10">
        <f t="shared" si="8"/>
        <v>190296.02380952379</v>
      </c>
      <c r="I29" s="10">
        <f t="shared" si="8"/>
        <v>217863.39285714302</v>
      </c>
      <c r="J29" s="10">
        <f t="shared" si="8"/>
        <v>244617.95833333296</v>
      </c>
      <c r="K29" s="10">
        <f t="shared" si="8"/>
        <v>225077.31818181821</v>
      </c>
    </row>
    <row r="30" spans="1:11" s="16" customFormat="1">
      <c r="A30" s="9" t="s">
        <v>18</v>
      </c>
      <c r="B30" s="10">
        <v>60097.810606060615</v>
      </c>
      <c r="C30" s="10">
        <v>52150.532894736825</v>
      </c>
      <c r="D30" s="10">
        <v>61690.861111111095</v>
      </c>
      <c r="E30" s="10">
        <v>61226.022727272742</v>
      </c>
      <c r="F30" s="10">
        <v>50622.639999999992</v>
      </c>
      <c r="G30" s="10">
        <v>62892.937499999993</v>
      </c>
      <c r="H30" s="10">
        <v>65458.0952380952</v>
      </c>
      <c r="I30" s="10">
        <v>79147.678571429002</v>
      </c>
      <c r="J30" s="10">
        <v>86195.083333332994</v>
      </c>
      <c r="K30" s="10">
        <v>70842.454545454559</v>
      </c>
    </row>
    <row r="31" spans="1:11" s="16" customFormat="1">
      <c r="A31" s="9" t="s">
        <v>19</v>
      </c>
      <c r="B31" s="10">
        <v>141944.16666666666</v>
      </c>
      <c r="C31" s="10">
        <v>95216.467105263146</v>
      </c>
      <c r="D31" s="10">
        <v>111811.25000000001</v>
      </c>
      <c r="E31" s="10">
        <v>103124.59848484854</v>
      </c>
      <c r="F31" s="10">
        <v>102503.42499999999</v>
      </c>
      <c r="G31" s="10">
        <v>103935.42499999999</v>
      </c>
      <c r="H31" s="10">
        <v>124837.92857142858</v>
      </c>
      <c r="I31" s="10">
        <v>138715.714285714</v>
      </c>
      <c r="J31" s="10">
        <v>158422.87499999997</v>
      </c>
      <c r="K31" s="10">
        <v>154234.86363636365</v>
      </c>
    </row>
    <row r="32" spans="1:11" s="16" customFormat="1">
      <c r="A32" s="9" t="s">
        <v>20</v>
      </c>
      <c r="B32" s="10">
        <f t="shared" ref="B32:K32" si="9">B28-B29</f>
        <v>119364.35882688026</v>
      </c>
      <c r="C32" s="10">
        <f t="shared" si="9"/>
        <v>94655.802308246522</v>
      </c>
      <c r="D32" s="10">
        <f t="shared" si="9"/>
        <v>16060.388698561699</v>
      </c>
      <c r="E32" s="10">
        <f t="shared" si="9"/>
        <v>17570.337649308174</v>
      </c>
      <c r="F32" s="10">
        <f t="shared" si="9"/>
        <v>7411.3247577742732</v>
      </c>
      <c r="G32" s="10">
        <f t="shared" si="9"/>
        <v>9329.6959364366776</v>
      </c>
      <c r="H32" s="10">
        <f t="shared" si="9"/>
        <v>54246.754782616248</v>
      </c>
      <c r="I32" s="10">
        <f t="shared" si="9"/>
        <v>13414.490216115606</v>
      </c>
      <c r="J32" s="10">
        <f t="shared" si="9"/>
        <v>7696.4050000003772</v>
      </c>
      <c r="K32" s="10">
        <f t="shared" si="9"/>
        <v>47826.344706420816</v>
      </c>
    </row>
    <row r="33" spans="1:11" s="16" customFormat="1">
      <c r="A33" s="12" t="s">
        <v>21</v>
      </c>
      <c r="B33" s="13">
        <v>213689.14393939401</v>
      </c>
      <c r="C33" s="13">
        <v>138384.67105263201</v>
      </c>
      <c r="D33" s="13">
        <v>169280.26388888899</v>
      </c>
      <c r="E33" s="13">
        <v>191385.090909091</v>
      </c>
      <c r="F33" s="13">
        <v>164137.9</v>
      </c>
      <c r="G33" s="13">
        <v>248242.5625</v>
      </c>
      <c r="H33" s="13">
        <v>154644.349206349</v>
      </c>
      <c r="I33" s="13">
        <v>95642.857142857145</v>
      </c>
      <c r="J33" s="13">
        <v>100375</v>
      </c>
      <c r="K33" s="13">
        <v>157347.727272727</v>
      </c>
    </row>
    <row r="34" spans="1:11">
      <c r="B34" s="17"/>
      <c r="C34" s="17"/>
      <c r="D34" s="17"/>
      <c r="E34" s="17"/>
      <c r="F34" s="17"/>
      <c r="G34" s="17"/>
      <c r="H34" s="17"/>
      <c r="I34" s="17"/>
      <c r="J34" s="17"/>
      <c r="K34" s="17"/>
    </row>
  </sheetData>
  <mergeCells count="1">
    <mergeCell ref="B1:K2"/>
  </mergeCells>
  <pageMargins left="0.28999999999999998" right="0.15748031496063" top="0.5" bottom="0.27559055118110198" header="0.17" footer="0.15748031496063"/>
  <pageSetup paperSize="9" scale="82" orientation="landscape" r:id="rId1"/>
  <headerFooter>
    <oddHeader>&amp;R&amp;8&amp;P</oddHeader>
    <oddFooter>&amp;R&amp;8&amp;Z&amp;F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59-60</vt:lpstr>
      <vt:lpstr>'59-60'!Print_Area</vt:lpstr>
      <vt:lpstr>'59-60'!Print_Titles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ศุภกรณ์ พุทธินันท์</dc:creator>
  <cp:lastModifiedBy>narugasri</cp:lastModifiedBy>
  <dcterms:created xsi:type="dcterms:W3CDTF">2019-09-30T07:32:07Z</dcterms:created>
  <dcterms:modified xsi:type="dcterms:W3CDTF">2024-01-19T06:36:08Z</dcterms:modified>
</cp:coreProperties>
</file>