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ตุล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<sst xmlns="http://schemas.openxmlformats.org/spreadsheetml/2006/main" count="104" uniqueCount="77">
  <si>
    <t>เดือนตุลาคม 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</si>
  <si>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</si>
  <si>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</si>
  <si>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</si>
  <si>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</si>
  <si>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</si>
  <si>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</si>
  <si>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</si>
  <si>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</si>
  <si>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</si>
  <si>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</si>
  <si>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</si>
  <si>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</si>
  <si>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</si>
  <si>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</si>
  <si>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</si>
  <si>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</si>
  <si>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</si>
  <si>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</si>
  <si>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</si>
  <si>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</si>
  <si>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</si>
  <si>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</si>
  <si>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</si>
  <si>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</si>
  <si>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</si>
  <si>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</si>
  <si>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</si>
  <si>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</si>
  <si>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</si>
  <si>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</si>
  <si>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</si>
  <si>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</si>
  <si>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</si>
  <si>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</si>
  <si>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</si>
  <si>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</si>
  <si>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</si>
  <si>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</si>
  <si>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</si>
  <si>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</si>
  <si>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</si>
  <si>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</si>
  <si>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</si>
  <si>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</si>
  <si>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</si>
  <si>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</si>
  <si>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</si>
  <si>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M0102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</si>
  <si>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</si>
  <si>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</si>
  <si>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</si>
  <si>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</si>
  <si>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</si>
  <si>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</si>
  <si>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</si>
  <si>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</si>
  <si>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</si>
  <si>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</si>
  <si>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</si>
  <si>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</si>
  <si>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</si>
  <si>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</si>
  <si>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>P0101</t>
  </si>
  <si>
    <t>ปลาทูขนาดใหญ่</t>
  </si>
  <si>
    <t>P0102</t>
  </si>
  <si>
    <t>ปลาทูขนาดกลาง</t>
  </si>
  <si>
    <t xml:space="preserve">ปัตตานี </t>
  </si>
  <si>
    <t>L0102</t>
  </si>
  <si>
    <t>แกะพันธุ์พื้นเมือง อายุ &gt; 1 ปี</t>
  </si>
  <si>
    <t>ไก่รุ่นพันธุ์เนื้อ(ราคาอิสระ)</t>
  </si>
  <si>
    <t>P0103</t>
  </si>
  <si>
    <t>ปลาทูขนาดเล็ก</t>
  </si>
  <si>
    <t>P1503</t>
  </si>
  <si>
    <t>ปลากะพงขาวขนาดเล็ก</t>
  </si>
  <si>
    <t>Q4104</t>
  </si>
  <si>
    <t>ปลาทับทิมขนาดคละ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</si>
</sst>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2"/>
      <name val="Microsoft Sans Serif"/>
      <family val="2"/>
    </font>
    <font>
      <b/>
      <sz val="10"/>
      <name val="Microsoft Sans Serif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u val="single"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2AAF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7" fontId="3" fillId="33" borderId="10" xfId="36" applyNumberFormat="1" applyFont="1" applyFill="1" applyBorder="1" applyAlignment="1">
      <alignment horizontal="center"/>
    </xf>
    <xf numFmtId="43" fontId="3" fillId="33" borderId="10" xfId="36" applyFont="1" applyFill="1" applyBorder="1" applyAlignment="1">
      <alignment horizontal="center"/>
    </xf>
    <xf numFmtId="43" fontId="3" fillId="33" borderId="11" xfId="36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34" borderId="10" xfId="0" applyFont="1" applyFill="1" applyBorder="1" applyAlignment="1">
      <alignment horizontal="right" wrapText="1"/>
    </xf>
    <xf numFmtId="0" fontId="43" fillId="35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horizontal="right"/>
    </xf>
    <xf numFmtId="0" fontId="43" fillId="35" borderId="10" xfId="0" applyFont="1" applyFill="1" applyBorder="1" applyAlignment="1">
      <alignment/>
    </xf>
    <xf numFmtId="43" fontId="43" fillId="35" borderId="10" xfId="36" applyFont="1" applyFill="1" applyBorder="1" applyAlignment="1">
      <alignment horizontal="right"/>
    </xf>
    <xf numFmtId="43" fontId="43" fillId="35" borderId="10" xfId="36" applyFont="1" applyFill="1" applyBorder="1" applyAlignment="1">
      <alignment wrapText="1"/>
    </xf>
    <xf numFmtId="0" fontId="43" fillId="36" borderId="10" xfId="0" applyFont="1" applyFill="1" applyBorder="1" applyAlignment="1">
      <alignment wrapText="1"/>
    </xf>
    <xf numFmtId="0" fontId="43" fillId="36" borderId="10" xfId="0" applyFont="1" applyFill="1" applyBorder="1" applyAlignment="1">
      <alignment horizontal="right"/>
    </xf>
    <xf numFmtId="0" fontId="43" fillId="36" borderId="10" xfId="0" applyFont="1" applyFill="1" applyBorder="1" applyAlignment="1">
      <alignment/>
    </xf>
    <xf numFmtId="0" fontId="43" fillId="35" borderId="12" xfId="0" applyFont="1" applyFill="1" applyBorder="1" applyAlignment="1">
      <alignment wrapText="1"/>
    </xf>
    <xf numFmtId="0" fontId="43" fillId="35" borderId="12" xfId="0" applyFont="1" applyFill="1" applyBorder="1" applyAlignment="1">
      <alignment horizontal="right"/>
    </xf>
    <xf numFmtId="0" fontId="43" fillId="35" borderId="12" xfId="0" applyFont="1" applyFill="1" applyBorder="1" applyAlignment="1">
      <alignment/>
    </xf>
    <xf numFmtId="43" fontId="43" fillId="35" borderId="12" xfId="36" applyFont="1" applyFill="1" applyBorder="1" applyAlignment="1">
      <alignment horizontal="right"/>
    </xf>
    <xf numFmtId="43" fontId="43" fillId="35" borderId="12" xfId="36" applyFont="1" applyFill="1" applyBorder="1" applyAlignment="1">
      <alignment wrapText="1"/>
    </xf>
    <xf numFmtId="43" fontId="43" fillId="0" borderId="12" xfId="36" applyFont="1" applyBorder="1" applyAlignment="1">
      <alignment wrapText="1"/>
    </xf>
    <xf numFmtId="0" fontId="43" fillId="35" borderId="13" xfId="0" applyFont="1" applyFill="1" applyBorder="1" applyAlignment="1">
      <alignment wrapText="1"/>
    </xf>
    <xf numFmtId="0" fontId="43" fillId="35" borderId="13" xfId="0" applyFont="1" applyFill="1" applyBorder="1" applyAlignment="1">
      <alignment horizontal="right"/>
    </xf>
    <xf numFmtId="0" fontId="44" fillId="35" borderId="13" xfId="0" applyFont="1" applyFill="1" applyBorder="1" applyAlignment="1">
      <alignment/>
    </xf>
    <xf numFmtId="0" fontId="42" fillId="34" borderId="11" xfId="0" applyFont="1" applyFill="1" applyBorder="1" applyAlignment="1">
      <alignment horizontal="right" wrapText="1"/>
    </xf>
    <xf numFmtId="43" fontId="43" fillId="36" borderId="10" xfId="36" applyFont="1" applyFill="1" applyBorder="1" applyAlignment="1">
      <alignment horizontal="right"/>
    </xf>
    <xf numFmtId="43" fontId="43" fillId="36" borderId="10" xfId="36" applyFont="1" applyFill="1" applyBorder="1" applyAlignment="1">
      <alignment wrapText="1"/>
    </xf>
    <xf numFmtId="187" fontId="43" fillId="36" borderId="10" xfId="36" applyNumberFormat="1" applyFont="1" applyFill="1" applyBorder="1" applyAlignment="1">
      <alignment wrapText="1"/>
    </xf>
    <xf numFmtId="43" fontId="43" fillId="36" borderId="12" xfId="36" applyFont="1" applyFill="1" applyBorder="1" applyAlignment="1">
      <alignment horizontal="right"/>
    </xf>
    <xf numFmtId="43" fontId="43" fillId="36" borderId="12" xfId="36" applyFont="1" applyFill="1" applyBorder="1" applyAlignment="1">
      <alignment wrapText="1"/>
    </xf>
    <xf numFmtId="187" fontId="43" fillId="36" borderId="10" xfId="36" applyNumberFormat="1" applyFont="1" applyFill="1" applyBorder="1" applyAlignment="1">
      <alignment horizontal="right"/>
    </xf>
    <xf numFmtId="187" fontId="43" fillId="35" borderId="10" xfId="36" applyNumberFormat="1" applyFont="1" applyFill="1" applyBorder="1" applyAlignment="1">
      <alignment horizontal="right"/>
    </xf>
    <xf numFmtId="43" fontId="41" fillId="0" borderId="0" xfId="36" applyFont="1" applyAlignment="1">
      <alignment/>
    </xf>
    <xf numFmtId="43" fontId="43" fillId="35" borderId="14" xfId="36" applyFont="1" applyFill="1" applyBorder="1" applyAlignment="1">
      <alignment horizontal="right"/>
    </xf>
    <xf numFmtId="43" fontId="43" fillId="35" borderId="15" xfId="36" applyFont="1" applyFill="1" applyBorder="1" applyAlignment="1">
      <alignment horizontal="right"/>
    </xf>
    <xf numFmtId="43" fontId="43" fillId="35" borderId="14" xfId="36" applyFont="1" applyFill="1" applyBorder="1" applyAlignment="1">
      <alignment wrapText="1"/>
    </xf>
    <xf numFmtId="0" fontId="45" fillId="37" borderId="16" xfId="0" applyFont="1" applyFill="1" applyBorder="1" applyAlignment="1">
      <alignment wrapText="1"/>
    </xf>
    <xf numFmtId="0" fontId="45" fillId="37" borderId="17" xfId="0" applyFont="1" applyFill="1" applyBorder="1" applyAlignment="1">
      <alignment wrapText="1"/>
    </xf>
    <xf numFmtId="0" fontId="45" fillId="37" borderId="18" xfId="0" applyFont="1" applyFill="1" applyBorder="1" applyAlignment="1">
      <alignment wrapText="1"/>
    </xf>
    <xf numFmtId="0" fontId="42" fillId="34" borderId="16" xfId="0" applyFont="1" applyFill="1" applyBorder="1" applyAlignment="1">
      <alignment wrapText="1"/>
    </xf>
    <xf numFmtId="0" fontId="42" fillId="34" borderId="17" xfId="0" applyFont="1" applyFill="1" applyBorder="1" applyAlignment="1">
      <alignment wrapText="1"/>
    </xf>
    <xf numFmtId="0" fontId="42" fillId="34" borderId="18" xfId="0" applyFont="1" applyFill="1" applyBorder="1" applyAlignment="1">
      <alignment wrapText="1"/>
    </xf>
    <xf numFmtId="0" fontId="42" fillId="34" borderId="19" xfId="0" applyFont="1" applyFill="1" applyBorder="1" applyAlignment="1">
      <alignment wrapText="1"/>
    </xf>
    <xf numFmtId="0" fontId="42" fillId="34" borderId="20" xfId="0" applyFont="1" applyFill="1" applyBorder="1" applyAlignment="1">
      <alignment wrapText="1"/>
    </xf>
    <xf numFmtId="0" fontId="42" fillId="34" borderId="21" xfId="0" applyFont="1" applyFill="1" applyBorder="1" applyAlignment="1">
      <alignment wrapText="1"/>
    </xf>
    <xf numFmtId="0" fontId="4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3" fillId="0" borderId="20" xfId="0" applyFont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3" fontId="3" fillId="33" borderId="16" xfId="36" applyFont="1" applyFill="1" applyBorder="1" applyAlignment="1">
      <alignment horizontal="center"/>
    </xf>
    <xf numFmtId="43" fontId="3" fillId="33" borderId="17" xfId="36" applyFont="1" applyFill="1" applyBorder="1" applyAlignment="1">
      <alignment horizontal="center"/>
    </xf>
    <xf numFmtId="43" fontId="3" fillId="33" borderId="18" xfId="36" applyFont="1" applyFill="1" applyBorder="1" applyAlignment="1">
      <alignment horizontal="center"/>
    </xf>
    <xf numFmtId="43" fontId="3" fillId="33" borderId="12" xfId="36" applyFont="1" applyFill="1" applyBorder="1" applyAlignment="1">
      <alignment horizontal="center" vertical="center"/>
    </xf>
    <xf numFmtId="43" fontId="3" fillId="33" borderId="22" xfId="36" applyFont="1" applyFill="1" applyBorder="1" applyAlignment="1">
      <alignment horizontal="center" vertical="center"/>
    </xf>
    <xf numFmtId="43" fontId="3" fillId="33" borderId="11" xfId="36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&#3619;&#3634;&#3618;&#3591;&#3634;&#3609;&#3619;&#3634;&#3588;&#3634;%20&#3605;&#35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ต.ค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2.742857142857143</v>
          </cell>
        </row>
        <row r="10">
          <cell r="N10">
            <v>33.5</v>
          </cell>
        </row>
        <row r="11">
          <cell r="N11">
            <v>33</v>
          </cell>
        </row>
        <row r="13">
          <cell r="N13">
            <v>15.4</v>
          </cell>
        </row>
        <row r="14">
          <cell r="N14">
            <v>32.42857142857143</v>
          </cell>
        </row>
        <row r="15">
          <cell r="N15">
            <v>180</v>
          </cell>
        </row>
        <row r="17">
          <cell r="N17">
            <v>83.33333333333333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148">
          <cell r="P148">
            <v>2.65</v>
          </cell>
        </row>
        <row r="149">
          <cell r="P149">
            <v>3.25</v>
          </cell>
        </row>
        <row r="150">
          <cell r="P150">
            <v>628.5714285714286</v>
          </cell>
        </row>
        <row r="151">
          <cell r="P151">
            <v>400</v>
          </cell>
        </row>
        <row r="152">
          <cell r="P152">
            <v>37</v>
          </cell>
        </row>
        <row r="153">
          <cell r="P153">
            <v>16</v>
          </cell>
        </row>
        <row r="154">
          <cell r="P154">
            <v>14.75</v>
          </cell>
        </row>
        <row r="157">
          <cell r="P157">
            <v>27887.5</v>
          </cell>
        </row>
        <row r="158">
          <cell r="P158">
            <v>23187.5</v>
          </cell>
        </row>
        <row r="159">
          <cell r="P159">
            <v>12875</v>
          </cell>
        </row>
        <row r="160">
          <cell r="P160">
            <v>175</v>
          </cell>
        </row>
        <row r="161">
          <cell r="P161">
            <v>175</v>
          </cell>
        </row>
        <row r="163">
          <cell r="P163">
            <v>43</v>
          </cell>
        </row>
        <row r="164">
          <cell r="P164">
            <v>85.5</v>
          </cell>
        </row>
        <row r="165">
          <cell r="P165">
            <v>105</v>
          </cell>
        </row>
        <row r="166">
          <cell r="P166">
            <v>380</v>
          </cell>
        </row>
        <row r="167">
          <cell r="P167">
            <v>360</v>
          </cell>
        </row>
        <row r="168">
          <cell r="P168">
            <v>300</v>
          </cell>
        </row>
        <row r="171">
          <cell r="P171">
            <v>90</v>
          </cell>
        </row>
        <row r="172">
          <cell r="P172">
            <v>70</v>
          </cell>
        </row>
        <row r="173">
          <cell r="P173">
            <v>50</v>
          </cell>
        </row>
        <row r="174">
          <cell r="P174">
            <v>145</v>
          </cell>
        </row>
        <row r="175">
          <cell r="P175">
            <v>70</v>
          </cell>
        </row>
        <row r="176">
          <cell r="P176">
            <v>10</v>
          </cell>
        </row>
        <row r="178">
          <cell r="P178">
            <v>15</v>
          </cell>
        </row>
        <row r="179">
          <cell r="P179">
            <v>5</v>
          </cell>
        </row>
      </sheetData>
      <sheetData sheetId="3">
        <row r="8">
          <cell r="N8">
            <v>2.9083333333333337</v>
          </cell>
        </row>
        <row r="10">
          <cell r="N10">
            <v>34</v>
          </cell>
        </row>
        <row r="11">
          <cell r="N11">
            <v>33</v>
          </cell>
        </row>
        <row r="12">
          <cell r="N12">
            <v>15</v>
          </cell>
        </row>
        <row r="13">
          <cell r="N13">
            <v>12</v>
          </cell>
        </row>
        <row r="14">
          <cell r="N14">
            <v>32.357142857142854</v>
          </cell>
        </row>
        <row r="15">
          <cell r="N15">
            <v>180</v>
          </cell>
        </row>
        <row r="16">
          <cell r="N16">
            <v>69</v>
          </cell>
        </row>
        <row r="17">
          <cell r="N17">
            <v>90</v>
          </cell>
        </row>
        <row r="18">
          <cell r="N18">
            <v>340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300</v>
          </cell>
        </row>
        <row r="22">
          <cell r="N22">
            <v>290</v>
          </cell>
        </row>
        <row r="148">
          <cell r="P148">
            <v>2.74</v>
          </cell>
        </row>
        <row r="149">
          <cell r="P149">
            <v>3.25</v>
          </cell>
        </row>
        <row r="150">
          <cell r="P150">
            <v>700</v>
          </cell>
        </row>
        <row r="151">
          <cell r="P151">
            <v>460</v>
          </cell>
        </row>
        <row r="152">
          <cell r="P152">
            <v>35</v>
          </cell>
        </row>
        <row r="153">
          <cell r="P153">
            <v>15.25</v>
          </cell>
        </row>
        <row r="154">
          <cell r="P154">
            <v>13.875</v>
          </cell>
        </row>
        <row r="155">
          <cell r="P155">
            <v>32</v>
          </cell>
        </row>
        <row r="156">
          <cell r="P156">
            <v>200</v>
          </cell>
        </row>
        <row r="157">
          <cell r="P157">
            <v>29310</v>
          </cell>
        </row>
        <row r="158">
          <cell r="P158">
            <v>24812.5</v>
          </cell>
        </row>
        <row r="159">
          <cell r="P159">
            <v>12100</v>
          </cell>
        </row>
        <row r="160">
          <cell r="P160">
            <v>175</v>
          </cell>
        </row>
        <row r="161">
          <cell r="P161">
            <v>176.25</v>
          </cell>
        </row>
        <row r="164">
          <cell r="P164">
            <v>71.57142857142857</v>
          </cell>
        </row>
        <row r="165">
          <cell r="P165">
            <v>90.83333333333333</v>
          </cell>
        </row>
        <row r="175">
          <cell r="P175">
            <v>70</v>
          </cell>
        </row>
        <row r="178">
          <cell r="P178">
            <v>22</v>
          </cell>
        </row>
        <row r="179">
          <cell r="P179">
            <v>6.333333333333333</v>
          </cell>
        </row>
      </sheetData>
      <sheetData sheetId="4">
        <row r="8">
          <cell r="N8">
            <v>2.8499999999999996</v>
          </cell>
        </row>
        <row r="10">
          <cell r="N10">
            <v>33.333333333333336</v>
          </cell>
        </row>
        <row r="11">
          <cell r="N11">
            <v>33</v>
          </cell>
        </row>
        <row r="12">
          <cell r="N12">
            <v>14.4</v>
          </cell>
        </row>
        <row r="13">
          <cell r="N13">
            <v>11.5</v>
          </cell>
        </row>
        <row r="14">
          <cell r="N14">
            <v>32.42857142857143</v>
          </cell>
        </row>
        <row r="15">
          <cell r="N15">
            <v>180</v>
          </cell>
        </row>
        <row r="16">
          <cell r="N16">
            <v>72</v>
          </cell>
        </row>
        <row r="17">
          <cell r="N17">
            <v>90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300</v>
          </cell>
        </row>
        <row r="22">
          <cell r="N22">
            <v>280</v>
          </cell>
        </row>
        <row r="148">
          <cell r="P148">
            <v>2.7800000000000002</v>
          </cell>
        </row>
        <row r="149">
          <cell r="P149">
            <v>3.34</v>
          </cell>
        </row>
        <row r="150">
          <cell r="P150">
            <v>825</v>
          </cell>
        </row>
        <row r="151">
          <cell r="P151">
            <v>555.5555555555555</v>
          </cell>
        </row>
        <row r="152">
          <cell r="P152">
            <v>36</v>
          </cell>
        </row>
        <row r="153">
          <cell r="P153">
            <v>14.785714285714286</v>
          </cell>
        </row>
        <row r="154">
          <cell r="P154">
            <v>13.833333333333334</v>
          </cell>
        </row>
        <row r="157">
          <cell r="P157">
            <v>29510</v>
          </cell>
        </row>
        <row r="158">
          <cell r="P158">
            <v>21562.5</v>
          </cell>
        </row>
        <row r="159">
          <cell r="P159">
            <v>14100</v>
          </cell>
        </row>
        <row r="160">
          <cell r="P160">
            <v>175</v>
          </cell>
        </row>
        <row r="161">
          <cell r="P161">
            <v>175</v>
          </cell>
        </row>
        <row r="164">
          <cell r="P164">
            <v>71.28571428571429</v>
          </cell>
        </row>
        <row r="165">
          <cell r="P165">
            <v>96</v>
          </cell>
        </row>
        <row r="175">
          <cell r="P175">
            <v>65</v>
          </cell>
        </row>
        <row r="178">
          <cell r="P178">
            <v>35</v>
          </cell>
        </row>
      </sheetData>
      <sheetData sheetId="5">
        <row r="8">
          <cell r="N8">
            <v>2.908333333333333</v>
          </cell>
        </row>
        <row r="10">
          <cell r="N10">
            <v>35</v>
          </cell>
        </row>
        <row r="12">
          <cell r="N12">
            <v>15.6</v>
          </cell>
        </row>
        <row r="14">
          <cell r="N14">
            <v>33.333333333333336</v>
          </cell>
        </row>
        <row r="15">
          <cell r="N15">
            <v>180</v>
          </cell>
        </row>
        <row r="16">
          <cell r="N16">
            <v>70</v>
          </cell>
        </row>
        <row r="17">
          <cell r="N17">
            <v>90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310</v>
          </cell>
        </row>
        <row r="22">
          <cell r="N22">
            <v>300</v>
          </cell>
        </row>
        <row r="148">
          <cell r="P148">
            <v>2.5599999999999996</v>
          </cell>
        </row>
        <row r="149">
          <cell r="P149">
            <v>3.08</v>
          </cell>
        </row>
        <row r="150">
          <cell r="P150">
            <v>725</v>
          </cell>
        </row>
        <row r="151">
          <cell r="P151">
            <v>433.3333333333333</v>
          </cell>
        </row>
        <row r="152">
          <cell r="P152">
            <v>37</v>
          </cell>
        </row>
        <row r="153">
          <cell r="P153">
            <v>16</v>
          </cell>
        </row>
        <row r="154">
          <cell r="P154">
            <v>13.666666666666666</v>
          </cell>
        </row>
        <row r="157">
          <cell r="P157">
            <v>29833.333333333332</v>
          </cell>
        </row>
        <row r="158">
          <cell r="P158">
            <v>23083.333333333332</v>
          </cell>
        </row>
        <row r="159">
          <cell r="P159">
            <v>14500</v>
          </cell>
        </row>
        <row r="160">
          <cell r="P160">
            <v>175</v>
          </cell>
        </row>
        <row r="161">
          <cell r="P161">
            <v>174.8</v>
          </cell>
        </row>
        <row r="164">
          <cell r="P164">
            <v>72.16666666666667</v>
          </cell>
        </row>
        <row r="165">
          <cell r="P165">
            <v>87.5</v>
          </cell>
        </row>
        <row r="175">
          <cell r="P175">
            <v>65</v>
          </cell>
        </row>
        <row r="179">
          <cell r="P17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F57" sqref="F57"/>
    </sheetView>
  </sheetViews>
  <sheetFormatPr defaultColWidth="9.140625" defaultRowHeight="15"/>
  <cols>
    <col min="1" max="1" width="4.28125" style="1" bestFit="1" customWidth="1"/>
    <col min="2" max="2" width="5.8515625" style="1" bestFit="1" customWidth="1"/>
    <col min="3" max="3" width="31.28125" style="1" bestFit="1" customWidth="1"/>
    <col min="4" max="4" width="18.421875" style="32" customWidth="1"/>
    <col min="5" max="5" width="9.8515625" style="32" customWidth="1"/>
    <col min="6" max="6" width="11.57421875" style="32" customWidth="1"/>
    <col min="7" max="7" width="10.57421875" style="32" customWidth="1"/>
    <col min="8" max="8" width="3.140625" style="32" customWidth="1"/>
    <col min="9" max="9" width="16.57421875" style="32" customWidth="1"/>
    <col min="10" max="16384" width="9.00390625" style="1" customWidth="1"/>
  </cols>
  <sheetData>
    <row r="1" spans="1:9" ht="14.25">
      <c r="A1" s="45"/>
      <c r="B1" s="45"/>
      <c r="C1" s="45"/>
      <c r="D1" s="45"/>
      <c r="E1" s="45"/>
      <c r="F1" s="45"/>
      <c r="G1" s="45"/>
      <c r="H1" s="45"/>
      <c r="I1" s="45"/>
    </row>
    <row r="2" spans="1:9" ht="17.2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9" ht="14.25">
      <c r="A3" s="47"/>
      <c r="B3" s="47"/>
      <c r="C3" s="47"/>
      <c r="D3" s="47"/>
      <c r="E3" s="47"/>
      <c r="F3" s="47"/>
      <c r="G3" s="47"/>
      <c r="H3" s="47"/>
      <c r="I3" s="47"/>
    </row>
    <row r="4" spans="1:9" ht="14.25">
      <c r="A4" s="48" t="s">
        <v>1</v>
      </c>
      <c r="B4" s="48" t="s">
        <v>2</v>
      </c>
      <c r="C4" s="48" t="s">
        <v>3</v>
      </c>
      <c r="D4" s="51" t="s">
        <v>4</v>
      </c>
      <c r="E4" s="52"/>
      <c r="F4" s="52"/>
      <c r="G4" s="52"/>
      <c r="H4" s="53"/>
      <c r="I4" s="54" t="s">
        <v>5</v>
      </c>
    </row>
    <row r="5" spans="1:9" ht="14.25">
      <c r="A5" s="49"/>
      <c r="B5" s="49"/>
      <c r="C5" s="49"/>
      <c r="D5" s="2">
        <v>1</v>
      </c>
      <c r="E5" s="2">
        <v>2</v>
      </c>
      <c r="F5" s="2">
        <v>3</v>
      </c>
      <c r="G5" s="2">
        <v>4</v>
      </c>
      <c r="H5" s="2">
        <v>5</v>
      </c>
      <c r="I5" s="55"/>
    </row>
    <row r="6" spans="1:9" ht="14.25">
      <c r="A6" s="50"/>
      <c r="B6" s="50"/>
      <c r="C6" s="50"/>
      <c r="D6" s="3"/>
      <c r="E6" s="3"/>
      <c r="F6" s="3"/>
      <c r="G6" s="3"/>
      <c r="H6" s="4"/>
      <c r="I6" s="56"/>
    </row>
    <row r="7" spans="1:9" s="5" customFormat="1" ht="14.25">
      <c r="A7" s="36" t="s">
        <v>6</v>
      </c>
      <c r="B7" s="37"/>
      <c r="C7" s="37"/>
      <c r="D7" s="37"/>
      <c r="E7" s="37"/>
      <c r="F7" s="37"/>
      <c r="G7" s="37"/>
      <c r="H7" s="37"/>
      <c r="I7" s="38"/>
    </row>
    <row r="8" spans="1:9" s="5" customFormat="1" ht="14.25" hidden="1">
      <c r="A8" s="6">
        <v>690</v>
      </c>
      <c r="B8" s="39" t="s">
        <v>7</v>
      </c>
      <c r="C8" s="40"/>
      <c r="D8" s="40"/>
      <c r="E8" s="40"/>
      <c r="F8" s="40"/>
      <c r="G8" s="40"/>
      <c r="H8" s="40"/>
      <c r="I8" s="41"/>
    </row>
    <row r="9" spans="1:9" s="5" customFormat="1" ht="14.25" hidden="1">
      <c r="A9" s="7"/>
      <c r="B9" s="8" t="s">
        <v>8</v>
      </c>
      <c r="C9" s="9" t="s">
        <v>9</v>
      </c>
      <c r="D9" s="10">
        <f>'[1]สป1'!N8</f>
        <v>2.742857142857143</v>
      </c>
      <c r="E9" s="10">
        <f>'[1]สป2'!N8</f>
        <v>2.9083333333333337</v>
      </c>
      <c r="F9" s="11">
        <f>'[1]สป3'!N8</f>
        <v>2.8499999999999996</v>
      </c>
      <c r="G9" s="11">
        <f>'[1]สป4'!N8</f>
        <v>2.908333333333333</v>
      </c>
      <c r="H9" s="11"/>
      <c r="I9" s="10">
        <f>SUM(D9:H9)/COUNT(D9:H9)</f>
        <v>2.8523809523809525</v>
      </c>
    </row>
    <row r="10" spans="1:9" s="5" customFormat="1" ht="14.25" hidden="1">
      <c r="A10" s="12"/>
      <c r="B10" s="13" t="s">
        <v>10</v>
      </c>
      <c r="C10" s="14" t="s">
        <v>11</v>
      </c>
      <c r="D10" s="10"/>
      <c r="E10" s="10"/>
      <c r="F10" s="11"/>
      <c r="G10" s="11"/>
      <c r="H10" s="11"/>
      <c r="I10" s="10"/>
    </row>
    <row r="11" spans="1:9" s="5" customFormat="1" ht="14.25" hidden="1">
      <c r="A11" s="7"/>
      <c r="B11" s="8" t="s">
        <v>12</v>
      </c>
      <c r="C11" s="9" t="s">
        <v>13</v>
      </c>
      <c r="D11" s="10">
        <f>'[1]สป1'!N10</f>
        <v>33.5</v>
      </c>
      <c r="E11" s="10">
        <f>'[1]สป2'!N10</f>
        <v>34</v>
      </c>
      <c r="F11" s="11">
        <f>'[1]สป3'!N10</f>
        <v>33.333333333333336</v>
      </c>
      <c r="G11" s="11">
        <f>'[1]สป4'!N10</f>
        <v>35</v>
      </c>
      <c r="H11" s="11"/>
      <c r="I11" s="10">
        <f aca="true" t="shared" si="0" ref="I11:I23">SUM(D11:H11)/COUNT(D11:H11)</f>
        <v>33.958333333333336</v>
      </c>
    </row>
    <row r="12" spans="1:9" s="5" customFormat="1" ht="14.25" hidden="1">
      <c r="A12" s="12"/>
      <c r="B12" s="13" t="s">
        <v>14</v>
      </c>
      <c r="C12" s="14" t="s">
        <v>15</v>
      </c>
      <c r="D12" s="10">
        <f>'[1]สป1'!N11</f>
        <v>33</v>
      </c>
      <c r="E12" s="10">
        <f>'[1]สป2'!N11</f>
        <v>33</v>
      </c>
      <c r="F12" s="11">
        <f>'[1]สป3'!N11</f>
        <v>33</v>
      </c>
      <c r="G12" s="11"/>
      <c r="H12" s="11"/>
      <c r="I12" s="10">
        <f t="shared" si="0"/>
        <v>33</v>
      </c>
    </row>
    <row r="13" spans="1:9" s="5" customFormat="1" ht="14.25" hidden="1">
      <c r="A13" s="7"/>
      <c r="B13" s="8" t="s">
        <v>16</v>
      </c>
      <c r="C13" s="9" t="s">
        <v>17</v>
      </c>
      <c r="D13" s="10"/>
      <c r="E13" s="10">
        <f>'[1]สป2'!N12</f>
        <v>15</v>
      </c>
      <c r="F13" s="11">
        <f>'[1]สป3'!N12</f>
        <v>14.4</v>
      </c>
      <c r="G13" s="11">
        <f>'[1]สป4'!N12</f>
        <v>15.6</v>
      </c>
      <c r="H13" s="11"/>
      <c r="I13" s="10">
        <f t="shared" si="0"/>
        <v>15</v>
      </c>
    </row>
    <row r="14" spans="1:9" s="5" customFormat="1" ht="14.25" hidden="1">
      <c r="A14" s="12"/>
      <c r="B14" s="13" t="s">
        <v>18</v>
      </c>
      <c r="C14" s="14" t="s">
        <v>19</v>
      </c>
      <c r="D14" s="10">
        <f>'[1]สป1'!N13</f>
        <v>15.4</v>
      </c>
      <c r="E14" s="10">
        <f>'[1]สป2'!N13</f>
        <v>12</v>
      </c>
      <c r="F14" s="11">
        <f>'[1]สป3'!N13</f>
        <v>11.5</v>
      </c>
      <c r="G14" s="11"/>
      <c r="H14" s="11"/>
      <c r="I14" s="10">
        <f t="shared" si="0"/>
        <v>12.966666666666667</v>
      </c>
    </row>
    <row r="15" spans="1:9" s="5" customFormat="1" ht="14.25" hidden="1">
      <c r="A15" s="7"/>
      <c r="B15" s="8" t="s">
        <v>20</v>
      </c>
      <c r="C15" s="9" t="s">
        <v>21</v>
      </c>
      <c r="D15" s="10">
        <f>'[1]สป1'!N14</f>
        <v>32.42857142857143</v>
      </c>
      <c r="E15" s="10">
        <f>'[1]สป2'!N14</f>
        <v>32.357142857142854</v>
      </c>
      <c r="F15" s="11">
        <f>'[1]สป3'!N14</f>
        <v>32.42857142857143</v>
      </c>
      <c r="G15" s="11">
        <f>'[1]สป4'!N14</f>
        <v>33.333333333333336</v>
      </c>
      <c r="H15" s="11"/>
      <c r="I15" s="10">
        <f t="shared" si="0"/>
        <v>32.63690476190476</v>
      </c>
    </row>
    <row r="16" spans="1:9" s="5" customFormat="1" ht="14.25" hidden="1">
      <c r="A16" s="12"/>
      <c r="B16" s="13" t="s">
        <v>22</v>
      </c>
      <c r="C16" s="14" t="s">
        <v>23</v>
      </c>
      <c r="D16" s="10">
        <f>'[1]สป1'!N15</f>
        <v>180</v>
      </c>
      <c r="E16" s="10">
        <f>'[1]สป2'!N15</f>
        <v>180</v>
      </c>
      <c r="F16" s="11">
        <f>'[1]สป3'!N15</f>
        <v>180</v>
      </c>
      <c r="G16" s="11">
        <f>'[1]สป4'!N15</f>
        <v>180</v>
      </c>
      <c r="H16" s="11"/>
      <c r="I16" s="10">
        <f t="shared" si="0"/>
        <v>180</v>
      </c>
    </row>
    <row r="17" spans="1:9" s="5" customFormat="1" ht="14.25" hidden="1">
      <c r="A17" s="7"/>
      <c r="B17" s="8" t="s">
        <v>24</v>
      </c>
      <c r="C17" s="9" t="s">
        <v>25</v>
      </c>
      <c r="D17" s="10"/>
      <c r="E17" s="10">
        <f>'[1]สป2'!N16</f>
        <v>69</v>
      </c>
      <c r="F17" s="11">
        <f>'[1]สป3'!N16</f>
        <v>72</v>
      </c>
      <c r="G17" s="11">
        <f>'[1]สป4'!N16</f>
        <v>70</v>
      </c>
      <c r="H17" s="11"/>
      <c r="I17" s="10">
        <f t="shared" si="0"/>
        <v>70.33333333333333</v>
      </c>
    </row>
    <row r="18" spans="1:9" s="5" customFormat="1" ht="14.25" hidden="1">
      <c r="A18" s="12"/>
      <c r="B18" s="13" t="s">
        <v>26</v>
      </c>
      <c r="C18" s="14" t="s">
        <v>27</v>
      </c>
      <c r="D18" s="10">
        <f>'[1]สป1'!N17</f>
        <v>83.33333333333333</v>
      </c>
      <c r="E18" s="10">
        <f>'[1]สป2'!N17</f>
        <v>90</v>
      </c>
      <c r="F18" s="11">
        <f>'[1]สป3'!N17</f>
        <v>90</v>
      </c>
      <c r="G18" s="11">
        <f>'[1]สป4'!N17</f>
        <v>90</v>
      </c>
      <c r="H18" s="11"/>
      <c r="I18" s="10">
        <f t="shared" si="0"/>
        <v>88.33333333333333</v>
      </c>
    </row>
    <row r="19" spans="1:9" s="5" customFormat="1" ht="14.25" hidden="1">
      <c r="A19" s="7"/>
      <c r="B19" s="8" t="s">
        <v>28</v>
      </c>
      <c r="C19" s="9" t="s">
        <v>29</v>
      </c>
      <c r="D19" s="10">
        <f>'[1]สป1'!N18</f>
        <v>350</v>
      </c>
      <c r="E19" s="10">
        <f>'[1]สป2'!N18</f>
        <v>340</v>
      </c>
      <c r="F19" s="11">
        <f>'[1]สป3'!N18</f>
        <v>350</v>
      </c>
      <c r="G19" s="11">
        <f>'[1]สป4'!N18</f>
        <v>350</v>
      </c>
      <c r="H19" s="11"/>
      <c r="I19" s="10">
        <f t="shared" si="0"/>
        <v>347.5</v>
      </c>
    </row>
    <row r="20" spans="1:9" s="5" customFormat="1" ht="14.25" hidden="1">
      <c r="A20" s="12"/>
      <c r="B20" s="13" t="s">
        <v>30</v>
      </c>
      <c r="C20" s="14" t="s">
        <v>31</v>
      </c>
      <c r="D20" s="10">
        <f>'[1]สป1'!N19</f>
        <v>330</v>
      </c>
      <c r="E20" s="10">
        <f>'[1]สป2'!N19</f>
        <v>330</v>
      </c>
      <c r="F20" s="11">
        <f>'[1]สป3'!N19</f>
        <v>330</v>
      </c>
      <c r="G20" s="11">
        <f>'[1]สป4'!N19</f>
        <v>330</v>
      </c>
      <c r="H20" s="11"/>
      <c r="I20" s="10">
        <f t="shared" si="0"/>
        <v>330</v>
      </c>
    </row>
    <row r="21" spans="1:9" s="5" customFormat="1" ht="14.25" hidden="1">
      <c r="A21" s="7"/>
      <c r="B21" s="8" t="s">
        <v>32</v>
      </c>
      <c r="C21" s="9" t="s">
        <v>33</v>
      </c>
      <c r="D21" s="10">
        <f>'[1]สป1'!N20</f>
        <v>310</v>
      </c>
      <c r="E21" s="10">
        <f>'[1]สป2'!N20</f>
        <v>320</v>
      </c>
      <c r="F21" s="11">
        <f>'[1]สป3'!N20</f>
        <v>320</v>
      </c>
      <c r="G21" s="11">
        <f>'[1]สป4'!N20</f>
        <v>320</v>
      </c>
      <c r="H21" s="11"/>
      <c r="I21" s="10">
        <f t="shared" si="0"/>
        <v>317.5</v>
      </c>
    </row>
    <row r="22" spans="1:9" s="5" customFormat="1" ht="14.25" hidden="1">
      <c r="A22" s="12"/>
      <c r="B22" s="13" t="s">
        <v>34</v>
      </c>
      <c r="C22" s="14" t="s">
        <v>35</v>
      </c>
      <c r="D22" s="10">
        <f>'[1]สป1'!N21</f>
        <v>300</v>
      </c>
      <c r="E22" s="10">
        <f>'[1]สป2'!N21</f>
        <v>300</v>
      </c>
      <c r="F22" s="11">
        <f>'[1]สป3'!N21</f>
        <v>300</v>
      </c>
      <c r="G22" s="11">
        <f>'[1]สป4'!N21</f>
        <v>310</v>
      </c>
      <c r="H22" s="11"/>
      <c r="I22" s="10">
        <f t="shared" si="0"/>
        <v>302.5</v>
      </c>
    </row>
    <row r="23" spans="1:9" s="5" customFormat="1" ht="14.25" hidden="1">
      <c r="A23" s="15"/>
      <c r="B23" s="16" t="s">
        <v>36</v>
      </c>
      <c r="C23" s="17" t="s">
        <v>37</v>
      </c>
      <c r="D23" s="10">
        <f>'[1]สป1'!N22</f>
        <v>280</v>
      </c>
      <c r="E23" s="18">
        <f>'[1]สป2'!N22</f>
        <v>290</v>
      </c>
      <c r="F23" s="19">
        <f>'[1]สป3'!N22</f>
        <v>280</v>
      </c>
      <c r="G23" s="11">
        <f>'[1]สป4'!N22</f>
        <v>300</v>
      </c>
      <c r="H23" s="20"/>
      <c r="I23" s="18">
        <f t="shared" si="0"/>
        <v>287.5</v>
      </c>
    </row>
    <row r="24" spans="1:9" s="5" customFormat="1" ht="14.25" hidden="1">
      <c r="A24" s="21"/>
      <c r="B24" s="22"/>
      <c r="C24" s="23" t="s">
        <v>38</v>
      </c>
      <c r="D24" s="10"/>
      <c r="E24" s="10"/>
      <c r="F24" s="19"/>
      <c r="G24" s="11"/>
      <c r="H24" s="11"/>
      <c r="I24" s="18"/>
    </row>
    <row r="25" spans="1:9" s="5" customFormat="1" ht="14.25" hidden="1">
      <c r="A25" s="21"/>
      <c r="B25" s="22"/>
      <c r="C25" s="23" t="s">
        <v>39</v>
      </c>
      <c r="D25" s="10"/>
      <c r="E25" s="18"/>
      <c r="F25" s="19"/>
      <c r="G25" s="11"/>
      <c r="H25" s="11"/>
      <c r="I25" s="18"/>
    </row>
    <row r="26" spans="1:9" s="5" customFormat="1" ht="14.25" hidden="1">
      <c r="A26" s="21"/>
      <c r="B26" s="22"/>
      <c r="C26" s="23" t="s">
        <v>40</v>
      </c>
      <c r="D26" s="10"/>
      <c r="E26" s="10"/>
      <c r="F26" s="19"/>
      <c r="G26" s="11"/>
      <c r="H26" s="20"/>
      <c r="I26" s="18"/>
    </row>
    <row r="27" spans="1:9" s="5" customFormat="1" ht="14.25" hidden="1">
      <c r="A27" s="21"/>
      <c r="B27" s="22"/>
      <c r="C27" s="23" t="s">
        <v>41</v>
      </c>
      <c r="D27" s="10"/>
      <c r="E27" s="18"/>
      <c r="F27" s="19"/>
      <c r="G27" s="11"/>
      <c r="H27" s="11"/>
      <c r="I27" s="18"/>
    </row>
    <row r="28" spans="1:9" s="5" customFormat="1" ht="14.25">
      <c r="A28" s="24">
        <v>740</v>
      </c>
      <c r="B28" s="42" t="s">
        <v>67</v>
      </c>
      <c r="C28" s="43"/>
      <c r="D28" s="43"/>
      <c r="E28" s="43"/>
      <c r="F28" s="43"/>
      <c r="G28" s="43"/>
      <c r="H28" s="43"/>
      <c r="I28" s="44"/>
    </row>
    <row r="29" spans="1:9" s="5" customFormat="1" ht="14.25">
      <c r="A29" s="12"/>
      <c r="B29" s="13" t="s">
        <v>8</v>
      </c>
      <c r="C29" s="14" t="s">
        <v>9</v>
      </c>
      <c r="D29" s="25">
        <f>'[1]สป1'!P148</f>
        <v>2.65</v>
      </c>
      <c r="E29" s="25">
        <f>'[1]สป2'!P148</f>
        <v>2.74</v>
      </c>
      <c r="F29" s="26">
        <f>'[1]สป3'!P148</f>
        <v>2.7800000000000002</v>
      </c>
      <c r="G29" s="26">
        <f>'[1]สป4'!P148</f>
        <v>2.5599999999999996</v>
      </c>
      <c r="H29" s="26"/>
      <c r="I29" s="10">
        <f aca="true" t="shared" si="1" ref="I29:I42">SUM(D29:H29)/COUNT(D29:H29)</f>
        <v>2.6825</v>
      </c>
    </row>
    <row r="30" spans="1:9" s="5" customFormat="1" ht="14.25">
      <c r="A30" s="7"/>
      <c r="B30" s="8" t="s">
        <v>10</v>
      </c>
      <c r="C30" s="9" t="s">
        <v>11</v>
      </c>
      <c r="D30" s="25">
        <f>'[1]สป1'!P149</f>
        <v>3.25</v>
      </c>
      <c r="E30" s="25">
        <f>'[1]สป2'!P149</f>
        <v>3.25</v>
      </c>
      <c r="F30" s="26">
        <f>'[1]สป3'!P149</f>
        <v>3.34</v>
      </c>
      <c r="G30" s="26">
        <f>'[1]สป4'!P149</f>
        <v>3.08</v>
      </c>
      <c r="H30" s="26"/>
      <c r="I30" s="10">
        <f t="shared" si="1"/>
        <v>3.23</v>
      </c>
    </row>
    <row r="31" spans="1:9" s="5" customFormat="1" ht="14.25">
      <c r="A31" s="12"/>
      <c r="B31" s="13" t="s">
        <v>42</v>
      </c>
      <c r="C31" s="14" t="s">
        <v>43</v>
      </c>
      <c r="D31" s="25">
        <f>'[1]สป1'!P150</f>
        <v>628.5714285714286</v>
      </c>
      <c r="E31" s="30">
        <f>'[1]สป2'!P150</f>
        <v>700</v>
      </c>
      <c r="F31" s="26">
        <f>'[1]สป3'!P150</f>
        <v>825</v>
      </c>
      <c r="G31" s="26">
        <f>'[1]สป4'!P150</f>
        <v>725</v>
      </c>
      <c r="H31" s="26"/>
      <c r="I31" s="10">
        <f t="shared" si="1"/>
        <v>719.6428571428571</v>
      </c>
    </row>
    <row r="32" spans="1:9" s="5" customFormat="1" ht="14.25">
      <c r="A32" s="7"/>
      <c r="B32" s="8" t="s">
        <v>44</v>
      </c>
      <c r="C32" s="9" t="s">
        <v>45</v>
      </c>
      <c r="D32" s="25">
        <f>'[1]สป1'!P151</f>
        <v>400</v>
      </c>
      <c r="E32" s="30">
        <f>'[1]สป2'!P151</f>
        <v>460</v>
      </c>
      <c r="F32" s="26">
        <f>'[1]สป3'!P151</f>
        <v>555.5555555555555</v>
      </c>
      <c r="G32" s="26">
        <f>'[1]สป4'!P151</f>
        <v>433.3333333333333</v>
      </c>
      <c r="H32" s="26"/>
      <c r="I32" s="10">
        <f t="shared" si="1"/>
        <v>462.22222222222223</v>
      </c>
    </row>
    <row r="33" spans="1:9" s="5" customFormat="1" ht="14.25">
      <c r="A33" s="12"/>
      <c r="B33" s="13" t="s">
        <v>12</v>
      </c>
      <c r="C33" s="14" t="s">
        <v>13</v>
      </c>
      <c r="D33" s="25">
        <f>'[1]สป1'!P152</f>
        <v>37</v>
      </c>
      <c r="E33" s="25">
        <f>'[1]สป2'!P152</f>
        <v>35</v>
      </c>
      <c r="F33" s="26">
        <f>'[1]สป3'!P152</f>
        <v>36</v>
      </c>
      <c r="G33" s="26">
        <f>'[1]สป4'!P152</f>
        <v>37</v>
      </c>
      <c r="H33" s="26"/>
      <c r="I33" s="10">
        <f t="shared" si="1"/>
        <v>36.25</v>
      </c>
    </row>
    <row r="34" spans="1:9" s="5" customFormat="1" ht="14.25">
      <c r="A34" s="7"/>
      <c r="B34" s="8" t="s">
        <v>16</v>
      </c>
      <c r="C34" s="9" t="s">
        <v>17</v>
      </c>
      <c r="D34" s="25">
        <f>'[1]สป1'!P153</f>
        <v>16</v>
      </c>
      <c r="E34" s="25">
        <f>'[1]สป2'!P153</f>
        <v>15.25</v>
      </c>
      <c r="F34" s="26">
        <f>'[1]สป3'!P153</f>
        <v>14.785714285714286</v>
      </c>
      <c r="G34" s="26">
        <f>'[1]สป4'!P153</f>
        <v>16</v>
      </c>
      <c r="H34" s="26"/>
      <c r="I34" s="10">
        <f t="shared" si="1"/>
        <v>15.508928571428571</v>
      </c>
    </row>
    <row r="35" spans="1:9" s="5" customFormat="1" ht="14.25">
      <c r="A35" s="12"/>
      <c r="B35" s="13" t="s">
        <v>18</v>
      </c>
      <c r="C35" s="14" t="s">
        <v>19</v>
      </c>
      <c r="D35" s="25">
        <f>'[1]สป1'!P154</f>
        <v>14.75</v>
      </c>
      <c r="E35" s="25">
        <f>'[1]สป2'!P154</f>
        <v>13.875</v>
      </c>
      <c r="F35" s="26">
        <f>'[1]สป3'!P154</f>
        <v>13.833333333333334</v>
      </c>
      <c r="G35" s="26">
        <f>'[1]สป4'!P154</f>
        <v>13.666666666666666</v>
      </c>
      <c r="H35" s="26"/>
      <c r="I35" s="10">
        <f t="shared" si="1"/>
        <v>14.03125</v>
      </c>
    </row>
    <row r="36" spans="1:9" s="5" customFormat="1" ht="14.25">
      <c r="A36" s="7"/>
      <c r="B36" s="8" t="s">
        <v>20</v>
      </c>
      <c r="C36" s="9" t="s">
        <v>21</v>
      </c>
      <c r="D36" s="25"/>
      <c r="E36" s="25">
        <f>'[1]สป2'!P155</f>
        <v>32</v>
      </c>
      <c r="F36" s="26"/>
      <c r="G36" s="26"/>
      <c r="H36" s="26"/>
      <c r="I36" s="10">
        <f t="shared" si="1"/>
        <v>32</v>
      </c>
    </row>
    <row r="37" spans="1:9" s="5" customFormat="1" ht="14.25">
      <c r="A37" s="12"/>
      <c r="B37" s="13" t="s">
        <v>46</v>
      </c>
      <c r="C37" s="14" t="s">
        <v>47</v>
      </c>
      <c r="D37" s="25"/>
      <c r="E37" s="25">
        <f>'[1]สป2'!P156</f>
        <v>200</v>
      </c>
      <c r="F37" s="26"/>
      <c r="G37" s="26"/>
      <c r="H37" s="26"/>
      <c r="I37" s="10">
        <f t="shared" si="1"/>
        <v>200</v>
      </c>
    </row>
    <row r="38" spans="1:9" s="5" customFormat="1" ht="14.25">
      <c r="A38" s="7"/>
      <c r="B38" s="8" t="s">
        <v>49</v>
      </c>
      <c r="C38" s="9" t="s">
        <v>50</v>
      </c>
      <c r="D38" s="30">
        <f>'[1]สป1'!P157</f>
        <v>27887.5</v>
      </c>
      <c r="E38" s="30">
        <f>'[1]สป2'!P157</f>
        <v>29310</v>
      </c>
      <c r="F38" s="27">
        <f>'[1]สป3'!P157</f>
        <v>29510</v>
      </c>
      <c r="G38" s="27">
        <f>'[1]สป4'!P157</f>
        <v>29833.333333333332</v>
      </c>
      <c r="H38" s="26"/>
      <c r="I38" s="31">
        <f t="shared" si="1"/>
        <v>29135.208333333332</v>
      </c>
    </row>
    <row r="39" spans="1:9" s="5" customFormat="1" ht="14.25">
      <c r="A39" s="12"/>
      <c r="B39" s="13" t="s">
        <v>51</v>
      </c>
      <c r="C39" s="14" t="s">
        <v>52</v>
      </c>
      <c r="D39" s="30">
        <f>'[1]สป1'!P158</f>
        <v>23187.5</v>
      </c>
      <c r="E39" s="30">
        <f>'[1]สป2'!P158</f>
        <v>24812.5</v>
      </c>
      <c r="F39" s="27">
        <f>'[1]สป3'!P158</f>
        <v>21562.5</v>
      </c>
      <c r="G39" s="27">
        <f>'[1]สป4'!P158</f>
        <v>23083.333333333332</v>
      </c>
      <c r="H39" s="26"/>
      <c r="I39" s="31">
        <f t="shared" si="1"/>
        <v>23161.458333333332</v>
      </c>
    </row>
    <row r="40" spans="1:9" s="5" customFormat="1" ht="14.25">
      <c r="A40" s="7"/>
      <c r="B40" s="8" t="s">
        <v>53</v>
      </c>
      <c r="C40" s="9" t="s">
        <v>54</v>
      </c>
      <c r="D40" s="30">
        <f>'[1]สป1'!P159</f>
        <v>12875</v>
      </c>
      <c r="E40" s="30">
        <f>'[1]สป2'!P159</f>
        <v>12100</v>
      </c>
      <c r="F40" s="27">
        <f>'[1]สป3'!P159</f>
        <v>14100</v>
      </c>
      <c r="G40" s="27">
        <f>'[1]สป4'!P159</f>
        <v>14500</v>
      </c>
      <c r="H40" s="26"/>
      <c r="I40" s="31">
        <f t="shared" si="1"/>
        <v>13393.75</v>
      </c>
    </row>
    <row r="41" spans="1:9" s="5" customFormat="1" ht="14.25">
      <c r="A41" s="12"/>
      <c r="B41" s="13" t="s">
        <v>68</v>
      </c>
      <c r="C41" s="14" t="s">
        <v>69</v>
      </c>
      <c r="D41" s="25">
        <f>'[1]สป1'!P160</f>
        <v>175</v>
      </c>
      <c r="E41" s="25">
        <f>'[1]สป2'!P160</f>
        <v>175</v>
      </c>
      <c r="F41" s="26">
        <f>'[1]สป3'!P160</f>
        <v>175</v>
      </c>
      <c r="G41" s="26">
        <f>'[1]สป4'!P160</f>
        <v>175</v>
      </c>
      <c r="H41" s="26"/>
      <c r="I41" s="10">
        <f t="shared" si="1"/>
        <v>175</v>
      </c>
    </row>
    <row r="42" spans="1:9" s="5" customFormat="1" ht="14.25">
      <c r="A42" s="7"/>
      <c r="B42" s="8" t="s">
        <v>55</v>
      </c>
      <c r="C42" s="9" t="s">
        <v>56</v>
      </c>
      <c r="D42" s="25">
        <f>'[1]สป1'!P161</f>
        <v>175</v>
      </c>
      <c r="E42" s="25">
        <f>'[1]สป2'!P161</f>
        <v>176.25</v>
      </c>
      <c r="F42" s="26">
        <f>'[1]สป3'!P161</f>
        <v>175</v>
      </c>
      <c r="G42" s="26">
        <f>'[1]สป4'!P161</f>
        <v>174.8</v>
      </c>
      <c r="H42" s="26"/>
      <c r="I42" s="10">
        <f t="shared" si="1"/>
        <v>175.2625</v>
      </c>
    </row>
    <row r="43" spans="1:9" s="5" customFormat="1" ht="14.25">
      <c r="A43" s="12"/>
      <c r="B43" s="13" t="s">
        <v>57</v>
      </c>
      <c r="C43" s="14" t="s">
        <v>58</v>
      </c>
      <c r="D43" s="25"/>
      <c r="E43" s="25"/>
      <c r="F43" s="26"/>
      <c r="G43" s="26"/>
      <c r="H43" s="26"/>
      <c r="I43" s="10"/>
    </row>
    <row r="44" spans="1:9" s="5" customFormat="1" ht="14.25">
      <c r="A44" s="7"/>
      <c r="B44" s="8" t="s">
        <v>48</v>
      </c>
      <c r="C44" s="9" t="s">
        <v>70</v>
      </c>
      <c r="D44" s="25">
        <f>'[1]สป1'!P163</f>
        <v>43</v>
      </c>
      <c r="E44" s="25"/>
      <c r="F44" s="26"/>
      <c r="G44" s="26"/>
      <c r="H44" s="26"/>
      <c r="I44" s="10">
        <f aca="true" t="shared" si="2" ref="I44:I49">SUM(D44:H44)/COUNT(D44:H44)</f>
        <v>43</v>
      </c>
    </row>
    <row r="45" spans="1:9" s="5" customFormat="1" ht="12.75" customHeight="1">
      <c r="A45" s="12"/>
      <c r="B45" s="13" t="s">
        <v>26</v>
      </c>
      <c r="C45" s="14" t="s">
        <v>27</v>
      </c>
      <c r="D45" s="25">
        <f>'[1]สป1'!P164</f>
        <v>85.5</v>
      </c>
      <c r="E45" s="25">
        <f>'[1]สป2'!P164</f>
        <v>71.57142857142857</v>
      </c>
      <c r="F45" s="26">
        <f>'[1]สป3'!P164</f>
        <v>71.28571428571429</v>
      </c>
      <c r="G45" s="26">
        <f>'[1]สป4'!P164</f>
        <v>72.16666666666667</v>
      </c>
      <c r="H45" s="26"/>
      <c r="I45" s="10">
        <f t="shared" si="2"/>
        <v>75.13095238095238</v>
      </c>
    </row>
    <row r="46" spans="1:9" s="5" customFormat="1" ht="12.75" customHeight="1">
      <c r="A46" s="7"/>
      <c r="B46" s="8" t="s">
        <v>59</v>
      </c>
      <c r="C46" s="9" t="s">
        <v>60</v>
      </c>
      <c r="D46" s="25">
        <f>'[1]สป1'!P165</f>
        <v>105</v>
      </c>
      <c r="E46" s="25">
        <f>'[1]สป2'!P165</f>
        <v>90.83333333333333</v>
      </c>
      <c r="F46" s="26">
        <f>'[1]สป3'!P165</f>
        <v>96</v>
      </c>
      <c r="G46" s="26">
        <f>'[1]สป4'!P165</f>
        <v>87.5</v>
      </c>
      <c r="H46" s="26"/>
      <c r="I46" s="10">
        <f t="shared" si="2"/>
        <v>94.83333333333333</v>
      </c>
    </row>
    <row r="47" spans="1:9" ht="12.75" customHeight="1">
      <c r="A47" s="12"/>
      <c r="B47" s="13" t="s">
        <v>28</v>
      </c>
      <c r="C47" s="14" t="s">
        <v>29</v>
      </c>
      <c r="D47" s="25">
        <f>'[1]สป1'!P166</f>
        <v>380</v>
      </c>
      <c r="E47" s="25"/>
      <c r="F47" s="26"/>
      <c r="G47" s="26"/>
      <c r="H47" s="26"/>
      <c r="I47" s="10">
        <f t="shared" si="2"/>
        <v>380</v>
      </c>
    </row>
    <row r="48" spans="1:9" ht="14.25">
      <c r="A48" s="7"/>
      <c r="B48" s="8" t="s">
        <v>30</v>
      </c>
      <c r="C48" s="9" t="s">
        <v>31</v>
      </c>
      <c r="D48" s="25">
        <f>'[1]สป1'!P167</f>
        <v>360</v>
      </c>
      <c r="E48" s="25"/>
      <c r="F48" s="26"/>
      <c r="G48" s="26"/>
      <c r="H48" s="26"/>
      <c r="I48" s="10">
        <f t="shared" si="2"/>
        <v>360</v>
      </c>
    </row>
    <row r="49" spans="1:9" ht="14.25">
      <c r="A49" s="12"/>
      <c r="B49" s="13" t="s">
        <v>32</v>
      </c>
      <c r="C49" s="14" t="s">
        <v>33</v>
      </c>
      <c r="D49" s="25">
        <f>'[1]สป1'!P168</f>
        <v>300</v>
      </c>
      <c r="E49" s="25"/>
      <c r="F49" s="26"/>
      <c r="G49" s="26"/>
      <c r="H49" s="26"/>
      <c r="I49" s="10">
        <f t="shared" si="2"/>
        <v>300</v>
      </c>
    </row>
    <row r="50" spans="1:9" ht="14.25">
      <c r="A50" s="7"/>
      <c r="B50" s="8" t="s">
        <v>34</v>
      </c>
      <c r="C50" s="9" t="s">
        <v>35</v>
      </c>
      <c r="D50" s="25"/>
      <c r="E50" s="25"/>
      <c r="F50" s="26"/>
      <c r="G50" s="26"/>
      <c r="H50" s="26"/>
      <c r="I50" s="10"/>
    </row>
    <row r="51" spans="1:9" ht="14.25">
      <c r="A51" s="12"/>
      <c r="B51" s="13" t="s">
        <v>61</v>
      </c>
      <c r="C51" s="14" t="s">
        <v>62</v>
      </c>
      <c r="D51" s="25"/>
      <c r="E51" s="25"/>
      <c r="F51" s="26"/>
      <c r="G51" s="26"/>
      <c r="H51" s="26"/>
      <c r="I51" s="10"/>
    </row>
    <row r="52" spans="1:9" ht="14.25">
      <c r="A52" s="7"/>
      <c r="B52" s="8" t="s">
        <v>63</v>
      </c>
      <c r="C52" s="9" t="s">
        <v>64</v>
      </c>
      <c r="D52" s="25">
        <f>'[1]สป1'!P171</f>
        <v>90</v>
      </c>
      <c r="E52" s="25"/>
      <c r="F52" s="26"/>
      <c r="G52" s="26"/>
      <c r="H52" s="26"/>
      <c r="I52" s="10">
        <f aca="true" t="shared" si="3" ref="I52:I57">SUM(D52:H52)/COUNT(D52:H52)</f>
        <v>90</v>
      </c>
    </row>
    <row r="53" spans="1:9" ht="14.25">
      <c r="A53" s="12"/>
      <c r="B53" s="13" t="s">
        <v>65</v>
      </c>
      <c r="C53" s="14" t="s">
        <v>66</v>
      </c>
      <c r="D53" s="25">
        <f>'[1]สป1'!P172</f>
        <v>70</v>
      </c>
      <c r="E53" s="25"/>
      <c r="F53" s="26"/>
      <c r="G53" s="26"/>
      <c r="H53" s="26"/>
      <c r="I53" s="10">
        <f t="shared" si="3"/>
        <v>70</v>
      </c>
    </row>
    <row r="54" spans="1:9" ht="14.25">
      <c r="A54" s="7"/>
      <c r="B54" s="8" t="s">
        <v>71</v>
      </c>
      <c r="C54" s="9" t="s">
        <v>72</v>
      </c>
      <c r="D54" s="25">
        <f>'[1]สป1'!P173</f>
        <v>50</v>
      </c>
      <c r="E54" s="25"/>
      <c r="F54" s="26"/>
      <c r="G54" s="26"/>
      <c r="H54" s="26"/>
      <c r="I54" s="10">
        <f t="shared" si="3"/>
        <v>50</v>
      </c>
    </row>
    <row r="55" spans="1:9" ht="14.25">
      <c r="A55" s="12"/>
      <c r="B55" s="13" t="s">
        <v>73</v>
      </c>
      <c r="C55" s="14" t="s">
        <v>74</v>
      </c>
      <c r="D55" s="25">
        <f>'[1]สป1'!P174</f>
        <v>145</v>
      </c>
      <c r="E55" s="25"/>
      <c r="F55" s="26"/>
      <c r="G55" s="26"/>
      <c r="H55" s="26"/>
      <c r="I55" s="10">
        <f t="shared" si="3"/>
        <v>145</v>
      </c>
    </row>
    <row r="56" spans="1:9" s="5" customFormat="1" ht="14.25">
      <c r="A56" s="15"/>
      <c r="B56" s="16" t="s">
        <v>75</v>
      </c>
      <c r="C56" s="17" t="s">
        <v>76</v>
      </c>
      <c r="D56" s="28">
        <f>'[1]สป1'!P175</f>
        <v>70</v>
      </c>
      <c r="E56" s="28">
        <f>'[1]สป2'!P175</f>
        <v>70</v>
      </c>
      <c r="F56" s="29">
        <f>'[1]สป3'!P175</f>
        <v>65</v>
      </c>
      <c r="G56" s="29">
        <f>'[1]สป4'!P175</f>
        <v>65</v>
      </c>
      <c r="H56" s="29"/>
      <c r="I56" s="18">
        <f t="shared" si="3"/>
        <v>67.5</v>
      </c>
    </row>
    <row r="57" spans="1:9" s="5" customFormat="1" ht="14.25">
      <c r="A57" s="21"/>
      <c r="B57" s="22"/>
      <c r="C57" s="23" t="s">
        <v>38</v>
      </c>
      <c r="D57" s="28">
        <f>'[1]สป1'!P176</f>
        <v>10</v>
      </c>
      <c r="E57" s="25"/>
      <c r="F57" s="29"/>
      <c r="G57" s="26"/>
      <c r="H57" s="26"/>
      <c r="I57" s="18">
        <f t="shared" si="3"/>
        <v>10</v>
      </c>
    </row>
    <row r="58" spans="1:9" s="5" customFormat="1" ht="14.25">
      <c r="A58" s="21"/>
      <c r="B58" s="22"/>
      <c r="C58" s="23" t="s">
        <v>39</v>
      </c>
      <c r="D58" s="28"/>
      <c r="E58" s="25"/>
      <c r="F58" s="29"/>
      <c r="G58" s="26"/>
      <c r="H58" s="26"/>
      <c r="I58" s="18"/>
    </row>
    <row r="59" spans="1:9" s="5" customFormat="1" ht="14.25">
      <c r="A59" s="21"/>
      <c r="B59" s="22"/>
      <c r="C59" s="23" t="s">
        <v>40</v>
      </c>
      <c r="D59" s="28">
        <f>'[1]สป1'!P178</f>
        <v>15</v>
      </c>
      <c r="E59" s="25">
        <f>'[1]สป2'!P178</f>
        <v>22</v>
      </c>
      <c r="F59" s="29">
        <f>'[1]สป3'!P178</f>
        <v>35</v>
      </c>
      <c r="G59" s="29"/>
      <c r="H59" s="26"/>
      <c r="I59" s="18">
        <f>SUM(D59:H59)/COUNT(D59:H59)</f>
        <v>24</v>
      </c>
    </row>
    <row r="60" spans="1:9" s="5" customFormat="1" ht="14.25">
      <c r="A60" s="21"/>
      <c r="B60" s="22"/>
      <c r="C60" s="23" t="s">
        <v>41</v>
      </c>
      <c r="D60" s="28">
        <f>'[1]สป1'!P179</f>
        <v>5</v>
      </c>
      <c r="E60" s="25">
        <f>'[1]สป2'!P179</f>
        <v>6.333333333333333</v>
      </c>
      <c r="F60" s="29">
        <f>'[1]สป3'!P179</f>
        <v>0</v>
      </c>
      <c r="G60" s="29">
        <f>'[1]สป4'!P179</f>
        <v>6</v>
      </c>
      <c r="H60" s="29"/>
      <c r="I60" s="18">
        <f>SUM(D60:H60)/COUNT(D60:H60)</f>
        <v>4.333333333333333</v>
      </c>
    </row>
    <row r="61" spans="1:9" s="5" customFormat="1" ht="14.25" customHeight="1">
      <c r="A61" s="21"/>
      <c r="B61" s="22"/>
      <c r="C61" s="23" t="s">
        <v>41</v>
      </c>
      <c r="D61" s="34"/>
      <c r="E61" s="33"/>
      <c r="F61" s="35"/>
      <c r="G61" s="35"/>
      <c r="H61" s="35"/>
      <c r="I61" s="33"/>
    </row>
  </sheetData>
  <sheetProtection/>
  <mergeCells count="11">
    <mergeCell ref="I4:I6"/>
    <mergeCell ref="A7:I7"/>
    <mergeCell ref="B8:I8"/>
    <mergeCell ref="B28:I28"/>
    <mergeCell ref="A1:I1"/>
    <mergeCell ref="A2:I2"/>
    <mergeCell ref="A3:I3"/>
    <mergeCell ref="A4:A6"/>
    <mergeCell ref="B4:B6"/>
    <mergeCell ref="C4:C6"/>
    <mergeCell ref="D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2019-12-09T07:10:57Z</dcterms:created>
  <dcterms:modified xsi:type="dcterms:W3CDTF">2019-12-09T07:43:55Z</dcterms:modified>
  <cp:category/>
  <cp:version/>
  <cp:contentType/>
  <cp:contentStatus/>
</cp:coreProperties>
</file>