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ตุล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<sst xmlns="http://schemas.openxmlformats.org/spreadsheetml/2006/main" count="105" uniqueCount="79">
  <si>
    <t>เดือนตุลาคม 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</si>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</sst>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43" fontId="21" fillId="33" borderId="11" xfId="36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43" fontId="21" fillId="33" borderId="15" xfId="36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43" fontId="42" fillId="0" borderId="11" xfId="36" applyFont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0" fontId="44" fillId="35" borderId="17" xfId="0" applyFont="1" applyFill="1" applyBorder="1" applyAlignment="1">
      <alignment horizontal="right" wrapText="1"/>
    </xf>
    <xf numFmtId="0" fontId="44" fillId="35" borderId="19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20" xfId="0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6" borderId="21" xfId="36" applyFont="1" applyFill="1" applyBorder="1" applyAlignment="1">
      <alignment horizontal="right"/>
    </xf>
    <xf numFmtId="43" fontId="42" fillId="36" borderId="22" xfId="36" applyFont="1" applyFill="1" applyBorder="1" applyAlignment="1">
      <alignment horizontal="right"/>
    </xf>
    <xf numFmtId="43" fontId="42" fillId="36" borderId="21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05;&#35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ต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2.742857142857143</v>
          </cell>
        </row>
        <row r="10">
          <cell r="N10">
            <v>33.5</v>
          </cell>
        </row>
        <row r="11">
          <cell r="N11">
            <v>33</v>
          </cell>
        </row>
        <row r="13">
          <cell r="N13">
            <v>15.4</v>
          </cell>
        </row>
        <row r="14">
          <cell r="N14">
            <v>32.42857142857143</v>
          </cell>
        </row>
        <row r="15">
          <cell r="N15">
            <v>180</v>
          </cell>
        </row>
        <row r="17">
          <cell r="N17">
            <v>83.33333333333333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112">
          <cell r="L112">
            <v>2.6199999999999997</v>
          </cell>
        </row>
        <row r="113">
          <cell r="L113">
            <v>3.1500000000000004</v>
          </cell>
        </row>
        <row r="114">
          <cell r="L114">
            <v>833.3333333333334</v>
          </cell>
        </row>
        <row r="116">
          <cell r="L116">
            <v>18.333333333333332</v>
          </cell>
        </row>
        <row r="117">
          <cell r="L117">
            <v>16</v>
          </cell>
        </row>
        <row r="118">
          <cell r="L118">
            <v>33.666666666666664</v>
          </cell>
        </row>
        <row r="119">
          <cell r="L119">
            <v>30000</v>
          </cell>
        </row>
        <row r="120">
          <cell r="L120">
            <v>20000</v>
          </cell>
        </row>
        <row r="121">
          <cell r="L121">
            <v>10000</v>
          </cell>
        </row>
        <row r="122">
          <cell r="L122">
            <v>180</v>
          </cell>
        </row>
        <row r="123">
          <cell r="L123">
            <v>78.5</v>
          </cell>
        </row>
        <row r="124">
          <cell r="L124">
            <v>40</v>
          </cell>
        </row>
        <row r="125">
          <cell r="L125">
            <v>76.66666666666667</v>
          </cell>
        </row>
        <row r="126">
          <cell r="L126">
            <v>80</v>
          </cell>
        </row>
        <row r="127">
          <cell r="L127">
            <v>360</v>
          </cell>
        </row>
        <row r="128">
          <cell r="L128">
            <v>330</v>
          </cell>
        </row>
        <row r="129">
          <cell r="L129">
            <v>320</v>
          </cell>
        </row>
        <row r="130">
          <cell r="L130">
            <v>310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177.5</v>
          </cell>
        </row>
        <row r="136">
          <cell r="L136">
            <v>310</v>
          </cell>
        </row>
        <row r="137">
          <cell r="L137">
            <v>250</v>
          </cell>
        </row>
        <row r="138">
          <cell r="L138">
            <v>250</v>
          </cell>
        </row>
        <row r="139">
          <cell r="L139">
            <v>160</v>
          </cell>
        </row>
        <row r="140">
          <cell r="L140">
            <v>92.5</v>
          </cell>
        </row>
      </sheetData>
      <sheetData sheetId="3">
        <row r="8">
          <cell r="N8">
            <v>2.9083333333333337</v>
          </cell>
        </row>
        <row r="10">
          <cell r="N10">
            <v>34</v>
          </cell>
        </row>
        <row r="11">
          <cell r="N11">
            <v>33</v>
          </cell>
        </row>
        <row r="12">
          <cell r="N12">
            <v>15</v>
          </cell>
        </row>
        <row r="13">
          <cell r="N13">
            <v>12</v>
          </cell>
        </row>
        <row r="14">
          <cell r="N14">
            <v>32.357142857142854</v>
          </cell>
        </row>
        <row r="15">
          <cell r="N15">
            <v>180</v>
          </cell>
        </row>
        <row r="16">
          <cell r="N16">
            <v>69</v>
          </cell>
        </row>
        <row r="17">
          <cell r="N17">
            <v>90</v>
          </cell>
        </row>
        <row r="18">
          <cell r="N18">
            <v>340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290</v>
          </cell>
        </row>
        <row r="112">
          <cell r="L112">
            <v>2.8166666666666664</v>
          </cell>
        </row>
        <row r="113">
          <cell r="L113">
            <v>3.2</v>
          </cell>
        </row>
        <row r="114">
          <cell r="L114">
            <v>933.3333333333334</v>
          </cell>
        </row>
        <row r="115">
          <cell r="L115">
            <v>650</v>
          </cell>
        </row>
        <row r="116">
          <cell r="L116">
            <v>16.142857142857142</v>
          </cell>
        </row>
        <row r="117">
          <cell r="L117">
            <v>14</v>
          </cell>
        </row>
        <row r="118">
          <cell r="L118">
            <v>33.333333333333336</v>
          </cell>
        </row>
        <row r="119">
          <cell r="L119">
            <v>28750</v>
          </cell>
        </row>
        <row r="120">
          <cell r="L120">
            <v>18500</v>
          </cell>
        </row>
        <row r="121">
          <cell r="L121">
            <v>12000</v>
          </cell>
        </row>
        <row r="122">
          <cell r="L122">
            <v>176.66666666666666</v>
          </cell>
        </row>
        <row r="123">
          <cell r="L123">
            <v>78</v>
          </cell>
        </row>
        <row r="124">
          <cell r="L124">
            <v>42</v>
          </cell>
        </row>
        <row r="125">
          <cell r="L125">
            <v>75</v>
          </cell>
        </row>
        <row r="126">
          <cell r="L126">
            <v>67.5</v>
          </cell>
        </row>
        <row r="127">
          <cell r="L127">
            <v>360</v>
          </cell>
        </row>
        <row r="128">
          <cell r="L128">
            <v>330</v>
          </cell>
        </row>
        <row r="129">
          <cell r="L129">
            <v>320</v>
          </cell>
        </row>
        <row r="130">
          <cell r="L130">
            <v>310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310</v>
          </cell>
        </row>
        <row r="137">
          <cell r="L137">
            <v>250</v>
          </cell>
        </row>
        <row r="138">
          <cell r="L138">
            <v>250</v>
          </cell>
        </row>
        <row r="139">
          <cell r="L139">
            <v>160</v>
          </cell>
        </row>
        <row r="140">
          <cell r="L140">
            <v>92.5</v>
          </cell>
        </row>
      </sheetData>
      <sheetData sheetId="4">
        <row r="8">
          <cell r="N8">
            <v>2.8499999999999996</v>
          </cell>
        </row>
        <row r="10">
          <cell r="N10">
            <v>33.333333333333336</v>
          </cell>
        </row>
        <row r="11">
          <cell r="N11">
            <v>33</v>
          </cell>
        </row>
        <row r="12">
          <cell r="N12">
            <v>14.4</v>
          </cell>
        </row>
        <row r="13">
          <cell r="N13">
            <v>11.5</v>
          </cell>
        </row>
        <row r="14">
          <cell r="N14">
            <v>32.42857142857143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280</v>
          </cell>
        </row>
        <row r="112">
          <cell r="L112">
            <v>2.683333333333333</v>
          </cell>
        </row>
        <row r="113">
          <cell r="L113">
            <v>3.15</v>
          </cell>
        </row>
        <row r="114">
          <cell r="L114">
            <v>975</v>
          </cell>
        </row>
        <row r="116">
          <cell r="L116">
            <v>17.5</v>
          </cell>
        </row>
        <row r="117">
          <cell r="L117">
            <v>15.666666666666666</v>
          </cell>
        </row>
        <row r="118">
          <cell r="L118">
            <v>33.4</v>
          </cell>
        </row>
        <row r="119">
          <cell r="L119">
            <v>28500</v>
          </cell>
        </row>
        <row r="120">
          <cell r="L120">
            <v>19000</v>
          </cell>
        </row>
        <row r="121">
          <cell r="L121">
            <v>12000</v>
          </cell>
        </row>
        <row r="122">
          <cell r="L122">
            <v>172.5</v>
          </cell>
        </row>
        <row r="123">
          <cell r="L123">
            <v>78.5</v>
          </cell>
        </row>
        <row r="124">
          <cell r="L124">
            <v>39</v>
          </cell>
        </row>
        <row r="125">
          <cell r="L125">
            <v>77.5</v>
          </cell>
        </row>
        <row r="126">
          <cell r="L126">
            <v>67.5</v>
          </cell>
        </row>
        <row r="127">
          <cell r="L127">
            <v>365</v>
          </cell>
        </row>
        <row r="128">
          <cell r="L128">
            <v>340</v>
          </cell>
        </row>
        <row r="129">
          <cell r="L129">
            <v>330</v>
          </cell>
        </row>
        <row r="130">
          <cell r="L130">
            <v>310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315</v>
          </cell>
        </row>
        <row r="137">
          <cell r="L137">
            <v>250</v>
          </cell>
        </row>
        <row r="138">
          <cell r="L138">
            <v>250</v>
          </cell>
        </row>
        <row r="139">
          <cell r="L139">
            <v>160</v>
          </cell>
        </row>
        <row r="140">
          <cell r="L140">
            <v>92.5</v>
          </cell>
        </row>
      </sheetData>
      <sheetData sheetId="5">
        <row r="8">
          <cell r="N8">
            <v>2.908333333333333</v>
          </cell>
        </row>
        <row r="10">
          <cell r="N10">
            <v>35</v>
          </cell>
        </row>
        <row r="12">
          <cell r="N12">
            <v>15.6</v>
          </cell>
        </row>
        <row r="14">
          <cell r="N14">
            <v>33.333333333333336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310</v>
          </cell>
        </row>
        <row r="22">
          <cell r="N22">
            <v>300</v>
          </cell>
        </row>
        <row r="112">
          <cell r="L112">
            <v>2.6999999999999997</v>
          </cell>
        </row>
        <row r="113">
          <cell r="L113">
            <v>3.1333333333333333</v>
          </cell>
        </row>
        <row r="114">
          <cell r="L114">
            <v>1150</v>
          </cell>
        </row>
        <row r="115">
          <cell r="L115">
            <v>800</v>
          </cell>
        </row>
        <row r="116">
          <cell r="L116">
            <v>17.2</v>
          </cell>
        </row>
        <row r="117">
          <cell r="L117">
            <v>16.75</v>
          </cell>
        </row>
        <row r="118">
          <cell r="L118">
            <v>33.333333333333336</v>
          </cell>
        </row>
        <row r="119">
          <cell r="L119">
            <v>28500</v>
          </cell>
        </row>
        <row r="120">
          <cell r="L120">
            <v>18500</v>
          </cell>
        </row>
        <row r="121">
          <cell r="L121">
            <v>11750</v>
          </cell>
        </row>
        <row r="122">
          <cell r="L122">
            <v>180</v>
          </cell>
        </row>
        <row r="123">
          <cell r="L123">
            <v>79.5</v>
          </cell>
        </row>
        <row r="124">
          <cell r="L124">
            <v>39</v>
          </cell>
        </row>
        <row r="125">
          <cell r="L125">
            <v>76.25</v>
          </cell>
        </row>
        <row r="126">
          <cell r="L126">
            <v>67.5</v>
          </cell>
        </row>
        <row r="127">
          <cell r="L127">
            <v>360</v>
          </cell>
        </row>
        <row r="128">
          <cell r="L128">
            <v>350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315</v>
          </cell>
        </row>
        <row r="137">
          <cell r="L137">
            <v>250</v>
          </cell>
        </row>
        <row r="138">
          <cell r="L138">
            <v>252.5</v>
          </cell>
        </row>
        <row r="139">
          <cell r="L139">
            <v>160</v>
          </cell>
        </row>
        <row r="140">
          <cell r="L140">
            <v>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61" sqref="D61:I61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18.421875" style="47" customWidth="1"/>
    <col min="5" max="5" width="9.8515625" style="47" customWidth="1"/>
    <col min="6" max="6" width="11.57421875" style="47" customWidth="1"/>
    <col min="7" max="7" width="10.57421875" style="47" customWidth="1"/>
    <col min="8" max="8" width="3.140625" style="47" customWidth="1"/>
    <col min="9" max="9" width="16.57421875" style="47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2.742857142857143</v>
      </c>
      <c r="E9" s="28">
        <f>'[1]สป2'!N8</f>
        <v>2.9083333333333337</v>
      </c>
      <c r="F9" s="29">
        <f>'[1]สป3'!N8</f>
        <v>2.8499999999999996</v>
      </c>
      <c r="G9" s="29">
        <f>'[1]สป4'!N8</f>
        <v>2.908333333333333</v>
      </c>
      <c r="H9" s="29"/>
      <c r="I9" s="28">
        <f>SUM(D9:H9)/COUNT(D9:H9)</f>
        <v>2.8523809523809525</v>
      </c>
    </row>
    <row r="10" spans="1:9" s="20" customFormat="1" ht="14.25" hidden="1">
      <c r="A10" s="30"/>
      <c r="B10" s="31" t="s">
        <v>10</v>
      </c>
      <c r="C10" s="32" t="s">
        <v>11</v>
      </c>
      <c r="D10" s="28"/>
      <c r="E10" s="28"/>
      <c r="F10" s="29"/>
      <c r="G10" s="29"/>
      <c r="H10" s="29"/>
      <c r="I10" s="28"/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33.5</v>
      </c>
      <c r="E11" s="28">
        <f>'[1]สป2'!N10</f>
        <v>34</v>
      </c>
      <c r="F11" s="29">
        <f>'[1]สป3'!N10</f>
        <v>33.333333333333336</v>
      </c>
      <c r="G11" s="29">
        <f>'[1]สป4'!N10</f>
        <v>35</v>
      </c>
      <c r="H11" s="29"/>
      <c r="I11" s="28">
        <f>SUM(D11:H11)/COUNT(D11:H11)</f>
        <v>33.958333333333336</v>
      </c>
    </row>
    <row r="12" spans="1:9" s="20" customFormat="1" ht="14.25" hidden="1">
      <c r="A12" s="30"/>
      <c r="B12" s="31" t="s">
        <v>14</v>
      </c>
      <c r="C12" s="32" t="s">
        <v>15</v>
      </c>
      <c r="D12" s="28">
        <f>'[1]สป1'!N11</f>
        <v>33</v>
      </c>
      <c r="E12" s="28">
        <f>'[1]สป2'!N11</f>
        <v>33</v>
      </c>
      <c r="F12" s="29">
        <f>'[1]สป3'!N11</f>
        <v>33</v>
      </c>
      <c r="G12" s="29"/>
      <c r="H12" s="29"/>
      <c r="I12" s="28">
        <f>SUM(D12:H12)/COUNT(D12:H12)</f>
        <v>33</v>
      </c>
    </row>
    <row r="13" spans="1:9" s="20" customFormat="1" ht="14.25" hidden="1">
      <c r="A13" s="25"/>
      <c r="B13" s="26" t="s">
        <v>16</v>
      </c>
      <c r="C13" s="27" t="s">
        <v>17</v>
      </c>
      <c r="D13" s="28"/>
      <c r="E13" s="28">
        <f>'[1]สป2'!N12</f>
        <v>15</v>
      </c>
      <c r="F13" s="29">
        <f>'[1]สป3'!N12</f>
        <v>14.4</v>
      </c>
      <c r="G13" s="29">
        <f>'[1]สป4'!N12</f>
        <v>15.6</v>
      </c>
      <c r="H13" s="29"/>
      <c r="I13" s="28">
        <f>SUM(D13:H13)/COUNT(D13:H13)</f>
        <v>15</v>
      </c>
    </row>
    <row r="14" spans="1:9" s="20" customFormat="1" ht="14.25" hidden="1">
      <c r="A14" s="30"/>
      <c r="B14" s="31" t="s">
        <v>18</v>
      </c>
      <c r="C14" s="32" t="s">
        <v>19</v>
      </c>
      <c r="D14" s="28">
        <f>'[1]สป1'!N13</f>
        <v>15.4</v>
      </c>
      <c r="E14" s="28">
        <f>'[1]สป2'!N13</f>
        <v>12</v>
      </c>
      <c r="F14" s="29">
        <f>'[1]สป3'!N13</f>
        <v>11.5</v>
      </c>
      <c r="G14" s="29"/>
      <c r="H14" s="29"/>
      <c r="I14" s="28">
        <f>SUM(D14:H14)/COUNT(D14:H14)</f>
        <v>12.966666666666667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32.42857142857143</v>
      </c>
      <c r="E15" s="28">
        <f>'[1]สป2'!N14</f>
        <v>32.357142857142854</v>
      </c>
      <c r="F15" s="29">
        <f>'[1]สป3'!N14</f>
        <v>32.42857142857143</v>
      </c>
      <c r="G15" s="29">
        <f>'[1]สป4'!N14</f>
        <v>33.333333333333336</v>
      </c>
      <c r="H15" s="29"/>
      <c r="I15" s="28">
        <f>SUM(D15:H15)/COUNT(D15:H15)</f>
        <v>32.63690476190476</v>
      </c>
    </row>
    <row r="16" spans="1:9" s="20" customFormat="1" ht="14.25" hidden="1">
      <c r="A16" s="30"/>
      <c r="B16" s="31" t="s">
        <v>22</v>
      </c>
      <c r="C16" s="32" t="s">
        <v>23</v>
      </c>
      <c r="D16" s="28">
        <f>'[1]สป1'!N15</f>
        <v>180</v>
      </c>
      <c r="E16" s="28">
        <f>'[1]สป2'!N15</f>
        <v>180</v>
      </c>
      <c r="F16" s="29">
        <f>'[1]สป3'!N15</f>
        <v>180</v>
      </c>
      <c r="G16" s="29">
        <f>'[1]สป4'!N15</f>
        <v>180</v>
      </c>
      <c r="H16" s="29"/>
      <c r="I16" s="28">
        <f>SUM(D16:H16)/COUNT(D16:H16)</f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/>
      <c r="E17" s="28">
        <f>'[1]สป2'!N16</f>
        <v>69</v>
      </c>
      <c r="F17" s="29">
        <f>'[1]สป3'!N16</f>
        <v>72</v>
      </c>
      <c r="G17" s="29">
        <f>'[1]สป4'!N16</f>
        <v>70</v>
      </c>
      <c r="H17" s="29"/>
      <c r="I17" s="28">
        <f>SUM(D17:H17)/COUNT(D17:H17)</f>
        <v>70.33333333333333</v>
      </c>
    </row>
    <row r="18" spans="1:9" s="20" customFormat="1" ht="14.25" hidden="1">
      <c r="A18" s="30"/>
      <c r="B18" s="31" t="s">
        <v>26</v>
      </c>
      <c r="C18" s="32" t="s">
        <v>27</v>
      </c>
      <c r="D18" s="28">
        <f>'[1]สป1'!N17</f>
        <v>83.33333333333333</v>
      </c>
      <c r="E18" s="28">
        <f>'[1]สป2'!N17</f>
        <v>90</v>
      </c>
      <c r="F18" s="29">
        <f>'[1]สป3'!N17</f>
        <v>90</v>
      </c>
      <c r="G18" s="29">
        <f>'[1]สป4'!N17</f>
        <v>90</v>
      </c>
      <c r="H18" s="29"/>
      <c r="I18" s="28">
        <f>SUM(D18:H18)/COUNT(D18:H18)</f>
        <v>88.33333333333333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340</v>
      </c>
      <c r="F19" s="29">
        <f>'[1]สป3'!N18</f>
        <v>350</v>
      </c>
      <c r="G19" s="29">
        <f>'[1]สป4'!N18</f>
        <v>350</v>
      </c>
      <c r="H19" s="29"/>
      <c r="I19" s="28">
        <f>SUM(D19:H19)/COUNT(D19:H19)</f>
        <v>347.5</v>
      </c>
    </row>
    <row r="20" spans="1:9" s="20" customFormat="1" ht="14.25" hidden="1">
      <c r="A20" s="30"/>
      <c r="B20" s="31" t="s">
        <v>30</v>
      </c>
      <c r="C20" s="32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330</v>
      </c>
      <c r="G20" s="29">
        <f>'[1]สป4'!N19</f>
        <v>330</v>
      </c>
      <c r="H20" s="29"/>
      <c r="I20" s="28">
        <f>SUM(D20:H20)/COUNT(D20:H20)</f>
        <v>330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320</v>
      </c>
      <c r="F21" s="29">
        <f>'[1]สป3'!N20</f>
        <v>320</v>
      </c>
      <c r="G21" s="29">
        <f>'[1]สป4'!N20</f>
        <v>320</v>
      </c>
      <c r="H21" s="29"/>
      <c r="I21" s="28">
        <f>SUM(D21:H21)/COUNT(D21:H21)</f>
        <v>317.5</v>
      </c>
    </row>
    <row r="22" spans="1:9" s="20" customFormat="1" ht="14.25" hidden="1">
      <c r="A22" s="30"/>
      <c r="B22" s="31" t="s">
        <v>34</v>
      </c>
      <c r="C22" s="32" t="s">
        <v>35</v>
      </c>
      <c r="D22" s="28">
        <f>'[1]สป1'!N21</f>
        <v>300</v>
      </c>
      <c r="E22" s="28">
        <f>'[1]สป2'!N21</f>
        <v>300</v>
      </c>
      <c r="F22" s="29">
        <f>'[1]สป3'!N21</f>
        <v>300</v>
      </c>
      <c r="G22" s="29">
        <f>'[1]สป4'!N21</f>
        <v>310</v>
      </c>
      <c r="H22" s="29"/>
      <c r="I22" s="28">
        <f>SUM(D22:H22)/COUNT(D22:H22)</f>
        <v>302.5</v>
      </c>
    </row>
    <row r="23" spans="1:9" s="20" customFormat="1" ht="14.25" hidden="1">
      <c r="A23" s="33"/>
      <c r="B23" s="34" t="s">
        <v>36</v>
      </c>
      <c r="C23" s="35" t="s">
        <v>37</v>
      </c>
      <c r="D23" s="28">
        <f>'[1]สป1'!N22</f>
        <v>280</v>
      </c>
      <c r="E23" s="36">
        <f>'[1]สป2'!N22</f>
        <v>290</v>
      </c>
      <c r="F23" s="37">
        <f>'[1]สป3'!N22</f>
        <v>280</v>
      </c>
      <c r="G23" s="29">
        <f>'[1]สป4'!N22</f>
        <v>300</v>
      </c>
      <c r="H23" s="38"/>
      <c r="I23" s="36">
        <f>SUM(D23:H23)/COUNT(D23:H23)</f>
        <v>287.5</v>
      </c>
    </row>
    <row r="24" spans="1:9" s="20" customFormat="1" ht="14.25" hidden="1">
      <c r="A24" s="39"/>
      <c r="B24" s="40"/>
      <c r="C24" s="41" t="s">
        <v>38</v>
      </c>
      <c r="D24" s="28"/>
      <c r="E24" s="28"/>
      <c r="F24" s="37"/>
      <c r="G24" s="29"/>
      <c r="H24" s="29"/>
      <c r="I24" s="36"/>
    </row>
    <row r="25" spans="1:9" s="20" customFormat="1" ht="14.25" hidden="1">
      <c r="A25" s="39"/>
      <c r="B25" s="40"/>
      <c r="C25" s="41" t="s">
        <v>39</v>
      </c>
      <c r="D25" s="28"/>
      <c r="E25" s="36"/>
      <c r="F25" s="37"/>
      <c r="G25" s="29"/>
      <c r="H25" s="29"/>
      <c r="I25" s="36"/>
    </row>
    <row r="26" spans="1:9" s="20" customFormat="1" ht="14.25" hidden="1">
      <c r="A26" s="39"/>
      <c r="B26" s="40"/>
      <c r="C26" s="41" t="s">
        <v>40</v>
      </c>
      <c r="D26" s="28"/>
      <c r="E26" s="28"/>
      <c r="F26" s="37"/>
      <c r="G26" s="29"/>
      <c r="H26" s="38"/>
      <c r="I26" s="36"/>
    </row>
    <row r="27" spans="1:9" s="20" customFormat="1" ht="14.25" hidden="1">
      <c r="A27" s="39"/>
      <c r="B27" s="40"/>
      <c r="C27" s="41" t="s">
        <v>41</v>
      </c>
      <c r="D27" s="28"/>
      <c r="E27" s="36"/>
      <c r="F27" s="37"/>
      <c r="G27" s="29"/>
      <c r="H27" s="29"/>
      <c r="I27" s="36"/>
    </row>
    <row r="28" spans="1:9" s="20" customFormat="1" ht="14.25">
      <c r="A28" s="42">
        <v>730</v>
      </c>
      <c r="B28" s="43" t="s">
        <v>58</v>
      </c>
      <c r="C28" s="44"/>
      <c r="D28" s="44"/>
      <c r="E28" s="44"/>
      <c r="F28" s="44"/>
      <c r="G28" s="44"/>
      <c r="H28" s="44"/>
      <c r="I28" s="45"/>
    </row>
    <row r="29" spans="1:9" s="20" customFormat="1" ht="14.25" customHeight="1">
      <c r="A29" s="25"/>
      <c r="B29" s="26" t="s">
        <v>8</v>
      </c>
      <c r="C29" s="27" t="s">
        <v>9</v>
      </c>
      <c r="D29" s="28">
        <f>'[1]สป1'!L112</f>
        <v>2.6199999999999997</v>
      </c>
      <c r="E29" s="28">
        <f>'[1]สป2'!L112</f>
        <v>2.8166666666666664</v>
      </c>
      <c r="F29" s="29">
        <f>'[1]สป3'!L112</f>
        <v>2.683333333333333</v>
      </c>
      <c r="G29" s="29">
        <f>'[1]สป4'!L112</f>
        <v>2.6999999999999997</v>
      </c>
      <c r="H29" s="29"/>
      <c r="I29" s="28">
        <f>SUM(D29:H29)/COUNT(D29:H29)</f>
        <v>2.7049999999999996</v>
      </c>
    </row>
    <row r="30" spans="1:9" s="20" customFormat="1" ht="14.25" customHeight="1">
      <c r="A30" s="30"/>
      <c r="B30" s="31" t="s">
        <v>10</v>
      </c>
      <c r="C30" s="32" t="s">
        <v>11</v>
      </c>
      <c r="D30" s="28">
        <f>'[1]สป1'!L113</f>
        <v>3.1500000000000004</v>
      </c>
      <c r="E30" s="28">
        <f>'[1]สป2'!L113</f>
        <v>3.2</v>
      </c>
      <c r="F30" s="29">
        <f>'[1]สป3'!L113</f>
        <v>3.15</v>
      </c>
      <c r="G30" s="29">
        <f>'[1]สป4'!L113</f>
        <v>3.1333333333333333</v>
      </c>
      <c r="H30" s="29"/>
      <c r="I30" s="28">
        <f>SUM(D30:H30)/COUNT(D30:H30)</f>
        <v>3.158333333333333</v>
      </c>
    </row>
    <row r="31" spans="1:9" s="20" customFormat="1" ht="14.25" customHeight="1">
      <c r="A31" s="25"/>
      <c r="B31" s="26" t="s">
        <v>42</v>
      </c>
      <c r="C31" s="27" t="s">
        <v>43</v>
      </c>
      <c r="D31" s="28">
        <f>'[1]สป1'!L114</f>
        <v>833.3333333333334</v>
      </c>
      <c r="E31" s="28">
        <f>'[1]สป2'!L114</f>
        <v>933.3333333333334</v>
      </c>
      <c r="F31" s="29">
        <f>'[1]สป3'!L114</f>
        <v>975</v>
      </c>
      <c r="G31" s="29">
        <f>'[1]สป4'!L114</f>
        <v>1150</v>
      </c>
      <c r="H31" s="29"/>
      <c r="I31" s="28">
        <f>SUM(D31:H31)/COUNT(D31:H31)</f>
        <v>972.9166666666667</v>
      </c>
    </row>
    <row r="32" spans="1:9" s="20" customFormat="1" ht="14.25" customHeight="1">
      <c r="A32" s="30"/>
      <c r="B32" s="31" t="s">
        <v>59</v>
      </c>
      <c r="C32" s="32" t="s">
        <v>60</v>
      </c>
      <c r="D32" s="28"/>
      <c r="E32" s="28">
        <f>'[1]สป2'!L115</f>
        <v>650</v>
      </c>
      <c r="F32" s="29"/>
      <c r="G32" s="29">
        <f>'[1]สป4'!L115</f>
        <v>800</v>
      </c>
      <c r="H32" s="29"/>
      <c r="I32" s="28">
        <f>SUM(D32:H32)/COUNT(D32:H32)</f>
        <v>725</v>
      </c>
    </row>
    <row r="33" spans="1:9" s="20" customFormat="1" ht="14.25" customHeight="1">
      <c r="A33" s="25"/>
      <c r="B33" s="26" t="s">
        <v>16</v>
      </c>
      <c r="C33" s="27" t="s">
        <v>17</v>
      </c>
      <c r="D33" s="28">
        <f>'[1]สป1'!L116</f>
        <v>18.333333333333332</v>
      </c>
      <c r="E33" s="28">
        <f>'[1]สป2'!L116</f>
        <v>16.142857142857142</v>
      </c>
      <c r="F33" s="29">
        <f>'[1]สป3'!L116</f>
        <v>17.5</v>
      </c>
      <c r="G33" s="29">
        <f>'[1]สป4'!L116</f>
        <v>17.2</v>
      </c>
      <c r="H33" s="29"/>
      <c r="I33" s="28">
        <f>SUM(D33:H33)/COUNT(D33:H33)</f>
        <v>17.294047619047618</v>
      </c>
    </row>
    <row r="34" spans="1:9" s="20" customFormat="1" ht="14.25" customHeight="1">
      <c r="A34" s="30"/>
      <c r="B34" s="31" t="s">
        <v>18</v>
      </c>
      <c r="C34" s="32" t="s">
        <v>19</v>
      </c>
      <c r="D34" s="28">
        <f>'[1]สป1'!L117</f>
        <v>16</v>
      </c>
      <c r="E34" s="28">
        <f>'[1]สป2'!L117</f>
        <v>14</v>
      </c>
      <c r="F34" s="29">
        <f>'[1]สป3'!L117</f>
        <v>15.666666666666666</v>
      </c>
      <c r="G34" s="29">
        <f>'[1]สป4'!L117</f>
        <v>16.75</v>
      </c>
      <c r="H34" s="29"/>
      <c r="I34" s="28">
        <f>SUM(D34:H34)/COUNT(D34:H34)</f>
        <v>15.604166666666666</v>
      </c>
    </row>
    <row r="35" spans="1:9" s="20" customFormat="1" ht="14.25" customHeight="1">
      <c r="A35" s="25"/>
      <c r="B35" s="26" t="s">
        <v>20</v>
      </c>
      <c r="C35" s="27" t="s">
        <v>21</v>
      </c>
      <c r="D35" s="28">
        <f>'[1]สป1'!L118</f>
        <v>33.666666666666664</v>
      </c>
      <c r="E35" s="28">
        <f>'[1]สป2'!L118</f>
        <v>33.333333333333336</v>
      </c>
      <c r="F35" s="29">
        <f>'[1]สป3'!L118</f>
        <v>33.4</v>
      </c>
      <c r="G35" s="29">
        <f>'[1]สป4'!L118</f>
        <v>33.333333333333336</v>
      </c>
      <c r="H35" s="29"/>
      <c r="I35" s="28">
        <f>SUM(D35:H35)/COUNT(D35:H35)</f>
        <v>33.43333333333334</v>
      </c>
    </row>
    <row r="36" spans="1:9" s="20" customFormat="1" ht="14.25" customHeight="1">
      <c r="A36" s="30"/>
      <c r="B36" s="31" t="s">
        <v>48</v>
      </c>
      <c r="C36" s="32" t="s">
        <v>49</v>
      </c>
      <c r="D36" s="28">
        <f>'[1]สป1'!L119</f>
        <v>30000</v>
      </c>
      <c r="E36" s="28">
        <f>'[1]สป2'!L119</f>
        <v>28750</v>
      </c>
      <c r="F36" s="29">
        <f>'[1]สป3'!L119</f>
        <v>28500</v>
      </c>
      <c r="G36" s="29">
        <f>'[1]สป4'!L119</f>
        <v>28500</v>
      </c>
      <c r="H36" s="29"/>
      <c r="I36" s="46">
        <f>SUM(D36:H36)/COUNT(D36:H36)</f>
        <v>28937.5</v>
      </c>
    </row>
    <row r="37" spans="1:9" s="20" customFormat="1" ht="14.25" customHeight="1">
      <c r="A37" s="25"/>
      <c r="B37" s="26" t="s">
        <v>50</v>
      </c>
      <c r="C37" s="27" t="s">
        <v>51</v>
      </c>
      <c r="D37" s="28">
        <f>'[1]สป1'!L120</f>
        <v>20000</v>
      </c>
      <c r="E37" s="28">
        <f>'[1]สป2'!L120</f>
        <v>18500</v>
      </c>
      <c r="F37" s="29">
        <f>'[1]สป3'!L120</f>
        <v>19000</v>
      </c>
      <c r="G37" s="29">
        <f>'[1]สป4'!L120</f>
        <v>18500</v>
      </c>
      <c r="H37" s="29"/>
      <c r="I37" s="46">
        <f>SUM(D37:H37)/COUNT(D37:H37)</f>
        <v>19000</v>
      </c>
    </row>
    <row r="38" spans="1:9" s="20" customFormat="1" ht="14.25" customHeight="1">
      <c r="A38" s="30"/>
      <c r="B38" s="31" t="s">
        <v>52</v>
      </c>
      <c r="C38" s="32" t="s">
        <v>53</v>
      </c>
      <c r="D38" s="28">
        <f>'[1]สป1'!L121</f>
        <v>10000</v>
      </c>
      <c r="E38" s="28">
        <f>'[1]สป2'!L121</f>
        <v>12000</v>
      </c>
      <c r="F38" s="29">
        <f>'[1]สป3'!L121</f>
        <v>12000</v>
      </c>
      <c r="G38" s="29">
        <f>'[1]สป4'!L121</f>
        <v>11750</v>
      </c>
      <c r="H38" s="29"/>
      <c r="I38" s="46">
        <f>SUM(D38:H38)/COUNT(D38:H38)</f>
        <v>11437.5</v>
      </c>
    </row>
    <row r="39" spans="1:9" s="20" customFormat="1" ht="14.25" customHeight="1">
      <c r="A39" s="25"/>
      <c r="B39" s="26" t="s">
        <v>54</v>
      </c>
      <c r="C39" s="27" t="s">
        <v>55</v>
      </c>
      <c r="D39" s="28">
        <f>'[1]สป1'!L122</f>
        <v>180</v>
      </c>
      <c r="E39" s="28">
        <f>'[1]สป2'!L122</f>
        <v>176.66666666666666</v>
      </c>
      <c r="F39" s="29">
        <f>'[1]สป3'!L122</f>
        <v>172.5</v>
      </c>
      <c r="G39" s="29">
        <f>'[1]สป4'!L122</f>
        <v>180</v>
      </c>
      <c r="H39" s="29"/>
      <c r="I39" s="28">
        <f>SUM(D39:H39)/COUNT(D39:H39)</f>
        <v>177.29166666666666</v>
      </c>
    </row>
    <row r="40" spans="1:9" s="20" customFormat="1" ht="14.25" customHeight="1">
      <c r="A40" s="30"/>
      <c r="B40" s="31" t="s">
        <v>56</v>
      </c>
      <c r="C40" s="32" t="s">
        <v>57</v>
      </c>
      <c r="D40" s="28">
        <f>'[1]สป1'!L123</f>
        <v>78.5</v>
      </c>
      <c r="E40" s="28">
        <f>'[1]สป2'!L123</f>
        <v>78</v>
      </c>
      <c r="F40" s="29">
        <f>'[1]สป3'!L123</f>
        <v>78.5</v>
      </c>
      <c r="G40" s="29">
        <f>'[1]สป4'!L123</f>
        <v>79.5</v>
      </c>
      <c r="H40" s="29"/>
      <c r="I40" s="28">
        <f>SUM(D40:H40)/COUNT(D40:H40)</f>
        <v>78.625</v>
      </c>
    </row>
    <row r="41" spans="1:9" s="20" customFormat="1" ht="14.25" customHeight="1">
      <c r="A41" s="25"/>
      <c r="B41" s="26" t="s">
        <v>44</v>
      </c>
      <c r="C41" s="27" t="s">
        <v>45</v>
      </c>
      <c r="D41" s="28">
        <f>'[1]สป1'!L124</f>
        <v>40</v>
      </c>
      <c r="E41" s="28">
        <f>'[1]สป2'!L124</f>
        <v>42</v>
      </c>
      <c r="F41" s="29">
        <f>'[1]สป3'!L124</f>
        <v>39</v>
      </c>
      <c r="G41" s="29">
        <f>'[1]สป4'!L124</f>
        <v>39</v>
      </c>
      <c r="H41" s="29"/>
      <c r="I41" s="28">
        <f>SUM(D41:H41)/COUNT(D41:H41)</f>
        <v>40</v>
      </c>
    </row>
    <row r="42" spans="1:9" s="20" customFormat="1" ht="14.25" customHeight="1">
      <c r="A42" s="30"/>
      <c r="B42" s="31" t="s">
        <v>26</v>
      </c>
      <c r="C42" s="32" t="s">
        <v>27</v>
      </c>
      <c r="D42" s="28">
        <f>'[1]สป1'!L125</f>
        <v>76.66666666666667</v>
      </c>
      <c r="E42" s="28">
        <f>'[1]สป2'!L125</f>
        <v>75</v>
      </c>
      <c r="F42" s="29">
        <f>'[1]สป3'!L125</f>
        <v>77.5</v>
      </c>
      <c r="G42" s="29">
        <f>'[1]สป4'!L125</f>
        <v>76.25</v>
      </c>
      <c r="H42" s="29"/>
      <c r="I42" s="28">
        <f>SUM(D42:H42)/COUNT(D42:H42)</f>
        <v>76.35416666666667</v>
      </c>
    </row>
    <row r="43" spans="1:9" s="20" customFormat="1" ht="14.25" customHeight="1">
      <c r="A43" s="25"/>
      <c r="B43" s="26" t="s">
        <v>61</v>
      </c>
      <c r="C43" s="27" t="s">
        <v>62</v>
      </c>
      <c r="D43" s="28">
        <f>'[1]สป1'!L126</f>
        <v>80</v>
      </c>
      <c r="E43" s="28">
        <f>'[1]สป2'!L126</f>
        <v>67.5</v>
      </c>
      <c r="F43" s="29">
        <f>'[1]สป3'!L126</f>
        <v>67.5</v>
      </c>
      <c r="G43" s="29">
        <f>'[1]สป4'!L126</f>
        <v>67.5</v>
      </c>
      <c r="H43" s="29"/>
      <c r="I43" s="28">
        <f>SUM(D43:H43)/COUNT(D43:H43)</f>
        <v>70.625</v>
      </c>
    </row>
    <row r="44" spans="1:9" s="20" customFormat="1" ht="14.25" customHeight="1">
      <c r="A44" s="30"/>
      <c r="B44" s="31" t="s">
        <v>28</v>
      </c>
      <c r="C44" s="32" t="s">
        <v>29</v>
      </c>
      <c r="D44" s="28">
        <f>'[1]สป1'!L127</f>
        <v>360</v>
      </c>
      <c r="E44" s="28">
        <f>'[1]สป2'!L127</f>
        <v>360</v>
      </c>
      <c r="F44" s="29">
        <f>'[1]สป3'!L127</f>
        <v>365</v>
      </c>
      <c r="G44" s="29">
        <f>'[1]สป4'!L127</f>
        <v>360</v>
      </c>
      <c r="H44" s="29"/>
      <c r="I44" s="28">
        <f>SUM(D44:H44)/COUNT(D44:H44)</f>
        <v>361.25</v>
      </c>
    </row>
    <row r="45" spans="1:9" s="20" customFormat="1" ht="12.75" customHeight="1">
      <c r="A45" s="25"/>
      <c r="B45" s="26" t="s">
        <v>30</v>
      </c>
      <c r="C45" s="27" t="s">
        <v>31</v>
      </c>
      <c r="D45" s="28">
        <f>'[1]สป1'!L128</f>
        <v>330</v>
      </c>
      <c r="E45" s="28">
        <f>'[1]สป2'!L128</f>
        <v>330</v>
      </c>
      <c r="F45" s="29">
        <f>'[1]สป3'!L128</f>
        <v>340</v>
      </c>
      <c r="G45" s="29">
        <f>'[1]สป4'!L128</f>
        <v>350</v>
      </c>
      <c r="H45" s="29"/>
      <c r="I45" s="28">
        <f>SUM(D45:H45)/COUNT(D45:H45)</f>
        <v>337.5</v>
      </c>
    </row>
    <row r="46" spans="1:9" s="20" customFormat="1" ht="12.75" customHeight="1">
      <c r="A46" s="30"/>
      <c r="B46" s="31" t="s">
        <v>32</v>
      </c>
      <c r="C46" s="32" t="s">
        <v>33</v>
      </c>
      <c r="D46" s="28">
        <f>'[1]สป1'!L129</f>
        <v>320</v>
      </c>
      <c r="E46" s="28">
        <f>'[1]สป2'!L129</f>
        <v>320</v>
      </c>
      <c r="F46" s="29">
        <f>'[1]สป3'!L129</f>
        <v>330</v>
      </c>
      <c r="G46" s="29">
        <f>'[1]สป4'!L129</f>
        <v>330</v>
      </c>
      <c r="H46" s="29"/>
      <c r="I46" s="28">
        <f>SUM(D46:H46)/COUNT(D46:H46)</f>
        <v>325</v>
      </c>
    </row>
    <row r="47" spans="1:9" s="20" customFormat="1" ht="12.75" customHeight="1">
      <c r="A47" s="25"/>
      <c r="B47" s="26" t="s">
        <v>34</v>
      </c>
      <c r="C47" s="27" t="s">
        <v>35</v>
      </c>
      <c r="D47" s="28">
        <f>'[1]สป1'!L130</f>
        <v>310</v>
      </c>
      <c r="E47" s="28">
        <f>'[1]สป2'!L130</f>
        <v>310</v>
      </c>
      <c r="F47" s="29">
        <f>'[1]สป3'!L130</f>
        <v>310</v>
      </c>
      <c r="G47" s="29">
        <f>'[1]สป4'!L130</f>
        <v>320</v>
      </c>
      <c r="H47" s="29"/>
      <c r="I47" s="28">
        <f>SUM(D47:H47)/COUNT(D47:H47)</f>
        <v>312.5</v>
      </c>
    </row>
    <row r="48" spans="1:9" s="20" customFormat="1" ht="14.25" customHeight="1">
      <c r="A48" s="30"/>
      <c r="B48" s="31" t="s">
        <v>36</v>
      </c>
      <c r="C48" s="32" t="s">
        <v>37</v>
      </c>
      <c r="D48" s="28">
        <f>'[1]สป1'!L131</f>
        <v>300</v>
      </c>
      <c r="E48" s="28">
        <f>'[1]สป2'!L131</f>
        <v>300</v>
      </c>
      <c r="F48" s="29">
        <f>'[1]สป3'!L131</f>
        <v>300</v>
      </c>
      <c r="G48" s="29">
        <f>'[1]สป4'!L131</f>
        <v>300</v>
      </c>
      <c r="H48" s="29"/>
      <c r="I48" s="28">
        <f>SUM(D48:H48)/COUNT(D48:H48)</f>
        <v>300</v>
      </c>
    </row>
    <row r="49" spans="1:9" s="20" customFormat="1" ht="14.25" customHeight="1">
      <c r="A49" s="25"/>
      <c r="B49" s="26" t="s">
        <v>46</v>
      </c>
      <c r="C49" s="27" t="s">
        <v>47</v>
      </c>
      <c r="D49" s="28">
        <f>'[1]สป1'!L132</f>
        <v>270</v>
      </c>
      <c r="E49" s="28">
        <f>'[1]สป2'!L132</f>
        <v>270</v>
      </c>
      <c r="F49" s="29">
        <f>'[1]สป3'!L132</f>
        <v>270</v>
      </c>
      <c r="G49" s="29">
        <f>'[1]สป4'!L132</f>
        <v>270</v>
      </c>
      <c r="H49" s="29"/>
      <c r="I49" s="28">
        <f>SUM(D49:H49)/COUNT(D49:H49)</f>
        <v>270</v>
      </c>
    </row>
    <row r="50" spans="1:9" s="20" customFormat="1" ht="14.25" customHeight="1">
      <c r="A50" s="30"/>
      <c r="B50" s="31" t="s">
        <v>63</v>
      </c>
      <c r="C50" s="32" t="s">
        <v>64</v>
      </c>
      <c r="D50" s="28">
        <f>'[1]สป1'!L133</f>
        <v>100</v>
      </c>
      <c r="E50" s="28">
        <f>'[1]สป2'!L133</f>
        <v>100</v>
      </c>
      <c r="F50" s="29">
        <f>'[1]สป3'!L133</f>
        <v>100</v>
      </c>
      <c r="G50" s="29">
        <f>'[1]สป4'!L133</f>
        <v>100</v>
      </c>
      <c r="H50" s="29"/>
      <c r="I50" s="28">
        <f>SUM(D50:H50)/COUNT(D50:H50)</f>
        <v>100</v>
      </c>
    </row>
    <row r="51" spans="1:9" s="20" customFormat="1" ht="14.25" customHeight="1">
      <c r="A51" s="25"/>
      <c r="B51" s="26" t="s">
        <v>65</v>
      </c>
      <c r="C51" s="27" t="s">
        <v>66</v>
      </c>
      <c r="D51" s="28">
        <f>'[1]สป1'!L134</f>
        <v>70</v>
      </c>
      <c r="E51" s="28">
        <f>'[1]สป2'!L134</f>
        <v>70</v>
      </c>
      <c r="F51" s="29">
        <f>'[1]สป3'!L134</f>
        <v>70</v>
      </c>
      <c r="G51" s="29">
        <f>'[1]สป4'!L134</f>
        <v>70</v>
      </c>
      <c r="H51" s="29"/>
      <c r="I51" s="28">
        <f>SUM(D51:H51)/COUNT(D51:H51)</f>
        <v>70</v>
      </c>
    </row>
    <row r="52" spans="1:9" s="20" customFormat="1" ht="14.25" customHeight="1">
      <c r="A52" s="30"/>
      <c r="B52" s="31" t="s">
        <v>67</v>
      </c>
      <c r="C52" s="32" t="s">
        <v>68</v>
      </c>
      <c r="D52" s="28">
        <f>'[1]สป1'!L135</f>
        <v>177.5</v>
      </c>
      <c r="E52" s="28">
        <f>'[1]สป2'!L135</f>
        <v>180</v>
      </c>
      <c r="F52" s="29">
        <f>'[1]สป3'!L135</f>
        <v>180</v>
      </c>
      <c r="G52" s="29">
        <f>'[1]สป4'!L135</f>
        <v>180</v>
      </c>
      <c r="H52" s="29"/>
      <c r="I52" s="28">
        <f>SUM(D52:H52)/COUNT(D52:H52)</f>
        <v>179.375</v>
      </c>
    </row>
    <row r="53" spans="1:9" s="20" customFormat="1" ht="14.25" customHeight="1">
      <c r="A53" s="25"/>
      <c r="B53" s="26" t="s">
        <v>69</v>
      </c>
      <c r="C53" s="27" t="s">
        <v>70</v>
      </c>
      <c r="D53" s="28">
        <f>'[1]สป1'!L136</f>
        <v>310</v>
      </c>
      <c r="E53" s="28">
        <f>'[1]สป2'!L136</f>
        <v>310</v>
      </c>
      <c r="F53" s="29">
        <f>'[1]สป3'!L136</f>
        <v>315</v>
      </c>
      <c r="G53" s="29">
        <f>'[1]สป4'!L136</f>
        <v>315</v>
      </c>
      <c r="H53" s="29"/>
      <c r="I53" s="28">
        <f>SUM(D53:H53)/COUNT(D53:H53)</f>
        <v>312.5</v>
      </c>
    </row>
    <row r="54" spans="1:9" s="20" customFormat="1" ht="14.25" customHeight="1">
      <c r="A54" s="30"/>
      <c r="B54" s="31" t="s">
        <v>71</v>
      </c>
      <c r="C54" s="32" t="s">
        <v>72</v>
      </c>
      <c r="D54" s="28">
        <f>'[1]สป1'!L137</f>
        <v>250</v>
      </c>
      <c r="E54" s="28">
        <f>'[1]สป2'!L137</f>
        <v>250</v>
      </c>
      <c r="F54" s="29">
        <f>'[1]สป3'!L137</f>
        <v>250</v>
      </c>
      <c r="G54" s="29">
        <f>'[1]สป4'!L137</f>
        <v>250</v>
      </c>
      <c r="H54" s="29"/>
      <c r="I54" s="28">
        <f>SUM(D54:H54)/COUNT(D54:H54)</f>
        <v>250</v>
      </c>
    </row>
    <row r="55" spans="1:9" s="20" customFormat="1" ht="14.25" customHeight="1">
      <c r="A55" s="25"/>
      <c r="B55" s="26" t="s">
        <v>73</v>
      </c>
      <c r="C55" s="27" t="s">
        <v>74</v>
      </c>
      <c r="D55" s="28">
        <f>'[1]สป1'!L138</f>
        <v>250</v>
      </c>
      <c r="E55" s="28">
        <f>'[1]สป2'!L138</f>
        <v>250</v>
      </c>
      <c r="F55" s="29">
        <f>'[1]สป3'!L138</f>
        <v>250</v>
      </c>
      <c r="G55" s="29">
        <f>'[1]สป4'!L138</f>
        <v>252.5</v>
      </c>
      <c r="H55" s="29"/>
      <c r="I55" s="28">
        <f>SUM(D55:H55)/COUNT(D55:H55)</f>
        <v>250.625</v>
      </c>
    </row>
    <row r="56" spans="1:9" s="20" customFormat="1" ht="14.25" customHeight="1">
      <c r="A56" s="30"/>
      <c r="B56" s="31" t="s">
        <v>75</v>
      </c>
      <c r="C56" s="32" t="s">
        <v>76</v>
      </c>
      <c r="D56" s="28">
        <f>'[1]สป1'!L139</f>
        <v>160</v>
      </c>
      <c r="E56" s="28">
        <f>'[1]สป2'!L139</f>
        <v>160</v>
      </c>
      <c r="F56" s="29">
        <f>'[1]สป3'!L139</f>
        <v>160</v>
      </c>
      <c r="G56" s="29">
        <f>'[1]สป4'!L139</f>
        <v>160</v>
      </c>
      <c r="H56" s="29"/>
      <c r="I56" s="28">
        <f>SUM(D56:H56)/COUNT(D56:H56)</f>
        <v>160</v>
      </c>
    </row>
    <row r="57" spans="1:9" s="20" customFormat="1" ht="14.25" customHeight="1">
      <c r="A57" s="33"/>
      <c r="B57" s="34" t="s">
        <v>77</v>
      </c>
      <c r="C57" s="35" t="s">
        <v>78</v>
      </c>
      <c r="D57" s="36">
        <f>'[1]สป1'!L140</f>
        <v>92.5</v>
      </c>
      <c r="E57" s="36">
        <f>'[1]สป2'!L140</f>
        <v>92.5</v>
      </c>
      <c r="F57" s="37">
        <f>'[1]สป3'!L140</f>
        <v>92.5</v>
      </c>
      <c r="G57" s="37">
        <f>'[1]สป4'!L140</f>
        <v>97.5</v>
      </c>
      <c r="H57" s="37"/>
      <c r="I57" s="36">
        <f>SUM(D57:H57)/COUNT(D57:H57)</f>
        <v>93.75</v>
      </c>
    </row>
    <row r="58" spans="1:9" s="20" customFormat="1" ht="14.25" customHeight="1">
      <c r="A58" s="39"/>
      <c r="B58" s="40"/>
      <c r="C58" s="41" t="s">
        <v>38</v>
      </c>
      <c r="D58" s="36"/>
      <c r="E58" s="28"/>
      <c r="F58" s="37"/>
      <c r="G58" s="29"/>
      <c r="H58" s="29"/>
      <c r="I58" s="36"/>
    </row>
    <row r="59" spans="1:9" s="20" customFormat="1" ht="14.25" customHeight="1">
      <c r="A59" s="39"/>
      <c r="B59" s="40"/>
      <c r="C59" s="41" t="s">
        <v>39</v>
      </c>
      <c r="D59" s="36"/>
      <c r="E59" s="28"/>
      <c r="F59" s="37"/>
      <c r="G59" s="37"/>
      <c r="H59" s="37"/>
      <c r="I59" s="36"/>
    </row>
    <row r="60" spans="1:9" s="20" customFormat="1" ht="14.25" customHeight="1">
      <c r="A60" s="39"/>
      <c r="B60" s="40"/>
      <c r="C60" s="41" t="s">
        <v>40</v>
      </c>
      <c r="D60" s="36"/>
      <c r="E60" s="36"/>
      <c r="F60" s="37"/>
      <c r="G60" s="29"/>
      <c r="H60" s="29"/>
      <c r="I60" s="36"/>
    </row>
    <row r="61" spans="1:9" s="20" customFormat="1" ht="14.25" customHeight="1">
      <c r="A61" s="39"/>
      <c r="B61" s="40"/>
      <c r="C61" s="41" t="s">
        <v>41</v>
      </c>
      <c r="D61" s="49"/>
      <c r="E61" s="48"/>
      <c r="F61" s="50"/>
      <c r="G61" s="50"/>
      <c r="H61" s="50"/>
      <c r="I61" s="48"/>
    </row>
  </sheetData>
  <sheetProtection/>
  <mergeCells count="11">
    <mergeCell ref="A7:I7"/>
    <mergeCell ref="B8:I8"/>
    <mergeCell ref="B28:I2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2019-12-09T07:10:57Z</dcterms:created>
  <dcterms:modified xsi:type="dcterms:W3CDTF">2019-12-09T07:20:52Z</dcterms:modified>
  <cp:category/>
  <cp:version/>
  <cp:contentType/>
  <cp:contentStatus/>
</cp:coreProperties>
</file>