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ตุล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<sst xmlns="http://schemas.openxmlformats.org/spreadsheetml/2006/main" count="119" uniqueCount="91">
  <si>
    <t>เดือนตุลาคม 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</si>
  <si>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</si>
  <si>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</si>
  <si>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</si>
  <si>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</si>
  <si>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</si>
  <si>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</si>
  <si>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</si>
  <si>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</si>
  <si>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</si>
  <si>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</si>
  <si>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</si>
  <si>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</si>
  <si>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</si>
  <si>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</si>
  <si>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</si>
  <si>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</si>
  <si>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</si>
  <si>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</si>
  <si>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</si>
  <si>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</si>
  <si>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</si>
  <si>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</si>
  <si>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</si>
  <si>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</si>
  <si>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</si>
  <si>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</si>
  <si>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</si>
  <si>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</si>
  <si>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</si>
  <si>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</si>
  <si>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</si>
  <si>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</si>
  <si>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</si>
  <si>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</si>
  <si>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</si>
  <si>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</si>
  <si>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</si>
  <si>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เงาะ</t>
  </si>
  <si>
    <t>ทุเรียน (หมอนทอง)</t>
  </si>
  <si>
    <t>มังคุด (คละ)</t>
  </si>
  <si>
    <t xml:space="preserve">ลองกอง 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</si>
  <si>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</si>
  <si>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</si>
  <si>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</si>
  <si>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</si>
  <si>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D1601</t>
  </si>
  <si>
    <t>ผักกวางตุ้งใบชนิดคละ</t>
  </si>
  <si>
    <t>D2001</t>
  </si>
  <si>
    <t>ถั่วฝักยาวฝักสดชนิดคละ</t>
  </si>
  <si>
    <t>D2501</t>
  </si>
  <si>
    <t>แตงกวาชนิดคละ</t>
  </si>
  <si>
    <t>D6801</t>
  </si>
  <si>
    <t>ผักบุ้งจีนชนิดคละ</t>
  </si>
  <si>
    <t>D7803</t>
  </si>
  <si>
    <t>บวบเหลี่ยมผลสดคละ</t>
  </si>
  <si>
    <t>F0601</t>
  </si>
  <si>
    <t>สะตอฝักสดคละ</t>
  </si>
  <si>
    <t>G1801</t>
  </si>
  <si>
    <t>ใบกะเพราคละ</t>
  </si>
  <si>
    <t>G2101</t>
  </si>
  <si>
    <t>โหระพาชนิดคละ</t>
  </si>
  <si>
    <t>M0102</t>
  </si>
  <si>
    <t>ไก่รุ่นพันธุ์เนื้อ(ราคาฟาร์มประกัน)</t>
  </si>
  <si>
    <t>O0106</t>
  </si>
  <si>
    <t>ไข่ไก่เบอร์ 5</t>
  </si>
  <si>
    <t xml:space="preserve">สงขลา </t>
  </si>
  <si>
    <t>ข้าวเปลือกเจ้านาปรังชนิด 25%</t>
  </si>
  <si>
    <t>ข้าวเปลือกเจ้านาปีพันธุ์หอมปทุมธานี 1ความชื้น &gt;25%</t>
  </si>
  <si>
    <t>D1701</t>
  </si>
  <si>
    <t>ผักกาดหอมไม่ห่อชนิดคละ</t>
  </si>
  <si>
    <t>D3413</t>
  </si>
  <si>
    <t>พริกเหลือง</t>
  </si>
  <si>
    <t>D5901</t>
  </si>
  <si>
    <t>ผักชีฝรั่งคละ</t>
  </si>
  <si>
    <t>G1901</t>
  </si>
  <si>
    <t>ใบแมงลักคละ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</si>
  <si>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</si>
  <si>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</si>
  <si>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</si>
  <si>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</si>
  <si>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</si>
  <si>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</si>
  <si>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</si>
  <si>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</si>
  <si>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</si>
  <si>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</si>
  <si>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</si>
  <si>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</si>
  <si>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O0204</t>
  </si>
  <si>
    <t>ไข่เป็ดขนาดคละ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</si>
</sst>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43" fontId="21" fillId="33" borderId="11" xfId="36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43" fontId="21" fillId="33" borderId="15" xfId="36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4" fillId="35" borderId="16" xfId="0" applyFont="1" applyFill="1" applyBorder="1" applyAlignment="1">
      <alignment horizontal="right" wrapText="1"/>
    </xf>
    <xf numFmtId="0" fontId="44" fillId="35" borderId="12" xfId="0" applyFont="1" applyFill="1" applyBorder="1" applyAlignment="1">
      <alignment wrapText="1"/>
    </xf>
    <xf numFmtId="0" fontId="44" fillId="35" borderId="13" xfId="0" applyFont="1" applyFill="1" applyBorder="1" applyAlignment="1">
      <alignment wrapText="1"/>
    </xf>
    <xf numFmtId="0" fontId="44" fillId="35" borderId="14" xfId="0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43" fontId="42" fillId="36" borderId="16" xfId="36" applyFont="1" applyFill="1" applyBorder="1" applyAlignment="1">
      <alignment horizontal="right"/>
    </xf>
    <xf numFmtId="43" fontId="42" fillId="36" borderId="16" xfId="36" applyFont="1" applyFill="1" applyBorder="1" applyAlignment="1">
      <alignment wrapText="1"/>
    </xf>
    <xf numFmtId="0" fontId="42" fillId="37" borderId="16" xfId="0" applyFont="1" applyFill="1" applyBorder="1" applyAlignment="1">
      <alignment wrapText="1"/>
    </xf>
    <xf numFmtId="0" fontId="42" fillId="37" borderId="16" xfId="0" applyFont="1" applyFill="1" applyBorder="1" applyAlignment="1">
      <alignment horizontal="right"/>
    </xf>
    <xf numFmtId="0" fontId="42" fillId="37" borderId="16" xfId="0" applyFont="1" applyFill="1" applyBorder="1" applyAlignment="1">
      <alignment/>
    </xf>
    <xf numFmtId="0" fontId="42" fillId="36" borderId="11" xfId="0" applyFont="1" applyFill="1" applyBorder="1" applyAlignment="1">
      <alignment wrapText="1"/>
    </xf>
    <xf numFmtId="0" fontId="42" fillId="36" borderId="11" xfId="0" applyFont="1" applyFill="1" applyBorder="1" applyAlignment="1">
      <alignment horizontal="right"/>
    </xf>
    <xf numFmtId="0" fontId="42" fillId="36" borderId="11" xfId="0" applyFont="1" applyFill="1" applyBorder="1" applyAlignment="1">
      <alignment/>
    </xf>
    <xf numFmtId="43" fontId="42" fillId="36" borderId="11" xfId="36" applyFont="1" applyFill="1" applyBorder="1" applyAlignment="1">
      <alignment horizontal="right"/>
    </xf>
    <xf numFmtId="43" fontId="42" fillId="36" borderId="11" xfId="36" applyFont="1" applyFill="1" applyBorder="1" applyAlignment="1">
      <alignment wrapText="1"/>
    </xf>
    <xf numFmtId="43" fontId="42" fillId="0" borderId="11" xfId="36" applyFont="1" applyBorder="1" applyAlignment="1">
      <alignment wrapText="1"/>
    </xf>
    <xf numFmtId="0" fontId="42" fillId="36" borderId="18" xfId="0" applyFont="1" applyFill="1" applyBorder="1" applyAlignment="1">
      <alignment wrapText="1"/>
    </xf>
    <xf numFmtId="0" fontId="42" fillId="36" borderId="18" xfId="0" applyFont="1" applyFill="1" applyBorder="1" applyAlignment="1">
      <alignment horizontal="right"/>
    </xf>
    <xf numFmtId="0" fontId="45" fillId="36" borderId="18" xfId="0" applyFont="1" applyFill="1" applyBorder="1" applyAlignment="1">
      <alignment/>
    </xf>
    <xf numFmtId="0" fontId="44" fillId="35" borderId="17" xfId="0" applyFont="1" applyFill="1" applyBorder="1" applyAlignment="1">
      <alignment horizontal="right" wrapText="1"/>
    </xf>
    <xf numFmtId="0" fontId="44" fillId="35" borderId="19" xfId="0" applyFont="1" applyFill="1" applyBorder="1" applyAlignment="1">
      <alignment wrapText="1"/>
    </xf>
    <xf numFmtId="0" fontId="44" fillId="35" borderId="10" xfId="0" applyFont="1" applyFill="1" applyBorder="1" applyAlignment="1">
      <alignment wrapText="1"/>
    </xf>
    <xf numFmtId="0" fontId="44" fillId="35" borderId="20" xfId="0" applyFont="1" applyFill="1" applyBorder="1" applyAlignment="1">
      <alignment wrapText="1"/>
    </xf>
    <xf numFmtId="43" fontId="42" fillId="37" borderId="16" xfId="36" applyFont="1" applyFill="1" applyBorder="1" applyAlignment="1">
      <alignment horizontal="right"/>
    </xf>
    <xf numFmtId="43" fontId="42" fillId="37" borderId="16" xfId="36" applyFont="1" applyFill="1" applyBorder="1" applyAlignment="1">
      <alignment wrapText="1"/>
    </xf>
    <xf numFmtId="187" fontId="42" fillId="37" borderId="16" xfId="36" applyNumberFormat="1" applyFont="1" applyFill="1" applyBorder="1" applyAlignment="1">
      <alignment wrapText="1"/>
    </xf>
    <xf numFmtId="0" fontId="42" fillId="37" borderId="11" xfId="0" applyFont="1" applyFill="1" applyBorder="1" applyAlignment="1">
      <alignment wrapText="1"/>
    </xf>
    <xf numFmtId="0" fontId="42" fillId="37" borderId="11" xfId="0" applyFont="1" applyFill="1" applyBorder="1" applyAlignment="1">
      <alignment horizontal="right"/>
    </xf>
    <xf numFmtId="0" fontId="42" fillId="37" borderId="11" xfId="0" applyFont="1" applyFill="1" applyBorder="1" applyAlignment="1">
      <alignment/>
    </xf>
    <xf numFmtId="43" fontId="42" fillId="37" borderId="11" xfId="36" applyFont="1" applyFill="1" applyBorder="1" applyAlignment="1">
      <alignment horizontal="right"/>
    </xf>
    <xf numFmtId="43" fontId="42" fillId="37" borderId="11" xfId="36" applyFont="1" applyFill="1" applyBorder="1" applyAlignment="1">
      <alignment wrapText="1"/>
    </xf>
    <xf numFmtId="0" fontId="42" fillId="37" borderId="18" xfId="0" applyFont="1" applyFill="1" applyBorder="1" applyAlignment="1">
      <alignment wrapText="1"/>
    </xf>
    <xf numFmtId="0" fontId="42" fillId="37" borderId="18" xfId="0" applyFont="1" applyFill="1" applyBorder="1" applyAlignment="1">
      <alignment horizontal="right"/>
    </xf>
    <xf numFmtId="187" fontId="42" fillId="37" borderId="16" xfId="36" applyNumberFormat="1" applyFont="1" applyFill="1" applyBorder="1" applyAlignment="1">
      <alignment horizontal="right"/>
    </xf>
    <xf numFmtId="187" fontId="42" fillId="36" borderId="16" xfId="36" applyNumberFormat="1" applyFont="1" applyFill="1" applyBorder="1" applyAlignment="1">
      <alignment horizontal="right"/>
    </xf>
    <xf numFmtId="43" fontId="41" fillId="0" borderId="0" xfId="36" applyFont="1" applyAlignment="1">
      <alignment/>
    </xf>
    <xf numFmtId="43" fontId="42" fillId="37" borderId="21" xfId="36" applyFont="1" applyFill="1" applyBorder="1" applyAlignment="1">
      <alignment horizontal="right"/>
    </xf>
    <xf numFmtId="43" fontId="42" fillId="37" borderId="21" xfId="36" applyFont="1" applyFill="1" applyBorder="1" applyAlignment="1">
      <alignment wrapText="1"/>
    </xf>
    <xf numFmtId="43" fontId="42" fillId="36" borderId="21" xfId="36" applyFont="1" applyFill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&#3619;&#3634;&#3618;&#3591;&#3634;&#3609;&#3619;&#3634;&#3588;&#3634;%20&#3605;&#35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ต.ค."/>
      <sheetName val="สป1"/>
      <sheetName val="สป2"/>
      <sheetName val="สป3"/>
      <sheetName val="สป4"/>
      <sheetName val="สป5"/>
    </sheetNames>
    <sheetDataSet>
      <sheetData sheetId="2">
        <row r="8">
          <cell r="N8">
            <v>2.742857142857143</v>
          </cell>
        </row>
        <row r="10">
          <cell r="N10">
            <v>33.5</v>
          </cell>
        </row>
        <row r="11">
          <cell r="N11">
            <v>33</v>
          </cell>
        </row>
        <row r="13">
          <cell r="N13">
            <v>15.4</v>
          </cell>
        </row>
        <row r="14">
          <cell r="N14">
            <v>32.42857142857143</v>
          </cell>
        </row>
        <row r="15">
          <cell r="N15">
            <v>180</v>
          </cell>
        </row>
        <row r="17">
          <cell r="N17">
            <v>83.33333333333333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310</v>
          </cell>
        </row>
        <row r="21">
          <cell r="N21">
            <v>300</v>
          </cell>
        </row>
        <row r="22">
          <cell r="N22">
            <v>280</v>
          </cell>
        </row>
        <row r="69">
          <cell r="T69">
            <v>7200</v>
          </cell>
        </row>
        <row r="70">
          <cell r="T70">
            <v>2.9</v>
          </cell>
        </row>
        <row r="72">
          <cell r="T72">
            <v>666.6666666666666</v>
          </cell>
        </row>
        <row r="73">
          <cell r="T73">
            <v>400</v>
          </cell>
        </row>
        <row r="75">
          <cell r="T75">
            <v>12</v>
          </cell>
        </row>
        <row r="76">
          <cell r="T76">
            <v>15</v>
          </cell>
        </row>
        <row r="77">
          <cell r="T77">
            <v>10</v>
          </cell>
        </row>
        <row r="79">
          <cell r="T79">
            <v>30</v>
          </cell>
        </row>
        <row r="80">
          <cell r="T80">
            <v>12</v>
          </cell>
        </row>
        <row r="81">
          <cell r="T81">
            <v>11</v>
          </cell>
        </row>
        <row r="82">
          <cell r="T82">
            <v>35.5</v>
          </cell>
        </row>
        <row r="83">
          <cell r="T83">
            <v>17.5</v>
          </cell>
        </row>
        <row r="84">
          <cell r="T84">
            <v>14</v>
          </cell>
        </row>
        <row r="85">
          <cell r="T85">
            <v>34.44444444444444</v>
          </cell>
        </row>
        <row r="86">
          <cell r="T86">
            <v>250</v>
          </cell>
        </row>
        <row r="88">
          <cell r="T88">
            <v>25</v>
          </cell>
        </row>
        <row r="89">
          <cell r="T89">
            <v>25</v>
          </cell>
        </row>
        <row r="90">
          <cell r="T90">
            <v>33000</v>
          </cell>
        </row>
        <row r="91">
          <cell r="T91">
            <v>24000</v>
          </cell>
        </row>
        <row r="92">
          <cell r="T92">
            <v>14000</v>
          </cell>
        </row>
        <row r="93">
          <cell r="T93">
            <v>165</v>
          </cell>
        </row>
        <row r="94">
          <cell r="T94">
            <v>76.25</v>
          </cell>
        </row>
        <row r="95">
          <cell r="T95">
            <v>36</v>
          </cell>
        </row>
        <row r="96">
          <cell r="T96">
            <v>80</v>
          </cell>
        </row>
        <row r="97">
          <cell r="T97">
            <v>83.75</v>
          </cell>
        </row>
        <row r="98">
          <cell r="T98">
            <v>370</v>
          </cell>
        </row>
        <row r="99">
          <cell r="T99">
            <v>335</v>
          </cell>
        </row>
        <row r="100">
          <cell r="T100">
            <v>325</v>
          </cell>
        </row>
        <row r="101">
          <cell r="T101">
            <v>310</v>
          </cell>
        </row>
        <row r="102">
          <cell r="T102">
            <v>305</v>
          </cell>
        </row>
      </sheetData>
      <sheetData sheetId="3">
        <row r="8">
          <cell r="N8">
            <v>2.9083333333333337</v>
          </cell>
        </row>
        <row r="10">
          <cell r="N10">
            <v>34</v>
          </cell>
        </row>
        <row r="11">
          <cell r="N11">
            <v>33</v>
          </cell>
        </row>
        <row r="12">
          <cell r="N12">
            <v>15</v>
          </cell>
        </row>
        <row r="13">
          <cell r="N13">
            <v>12</v>
          </cell>
        </row>
        <row r="14">
          <cell r="N14">
            <v>32.357142857142854</v>
          </cell>
        </row>
        <row r="15">
          <cell r="N15">
            <v>180</v>
          </cell>
        </row>
        <row r="16">
          <cell r="N16">
            <v>69</v>
          </cell>
        </row>
        <row r="17">
          <cell r="N17">
            <v>90</v>
          </cell>
        </row>
        <row r="18">
          <cell r="N18">
            <v>340</v>
          </cell>
        </row>
        <row r="19">
          <cell r="N19">
            <v>330</v>
          </cell>
        </row>
        <row r="20">
          <cell r="N20">
            <v>320</v>
          </cell>
        </row>
        <row r="21">
          <cell r="N21">
            <v>300</v>
          </cell>
        </row>
        <row r="22">
          <cell r="N22">
            <v>290</v>
          </cell>
        </row>
        <row r="69">
          <cell r="T69">
            <v>7500</v>
          </cell>
        </row>
        <row r="70">
          <cell r="T70">
            <v>2.6</v>
          </cell>
        </row>
        <row r="72">
          <cell r="T72">
            <v>550</v>
          </cell>
        </row>
        <row r="73">
          <cell r="T73">
            <v>400</v>
          </cell>
        </row>
        <row r="74">
          <cell r="T74">
            <v>10</v>
          </cell>
        </row>
        <row r="76">
          <cell r="T76">
            <v>11</v>
          </cell>
        </row>
        <row r="79">
          <cell r="T79">
            <v>30</v>
          </cell>
        </row>
        <row r="80">
          <cell r="T80">
            <v>9</v>
          </cell>
        </row>
        <row r="82">
          <cell r="T82">
            <v>34.5</v>
          </cell>
        </row>
        <row r="83">
          <cell r="T83">
            <v>17.5</v>
          </cell>
        </row>
        <row r="84">
          <cell r="T84">
            <v>14.75</v>
          </cell>
        </row>
        <row r="85">
          <cell r="T85">
            <v>33.07142857142857</v>
          </cell>
        </row>
        <row r="87">
          <cell r="T87">
            <v>14</v>
          </cell>
        </row>
        <row r="88">
          <cell r="T88">
            <v>16</v>
          </cell>
        </row>
        <row r="89">
          <cell r="T89">
            <v>28</v>
          </cell>
        </row>
        <row r="90">
          <cell r="T90">
            <v>30666.666666666668</v>
          </cell>
        </row>
        <row r="91">
          <cell r="T91">
            <v>21500</v>
          </cell>
        </row>
        <row r="92">
          <cell r="T92">
            <v>13500</v>
          </cell>
        </row>
        <row r="93">
          <cell r="T93">
            <v>170</v>
          </cell>
        </row>
        <row r="94">
          <cell r="T94">
            <v>78</v>
          </cell>
        </row>
        <row r="95">
          <cell r="T95">
            <v>35</v>
          </cell>
        </row>
        <row r="96">
          <cell r="T96">
            <v>78</v>
          </cell>
        </row>
        <row r="97">
          <cell r="T97">
            <v>77.5</v>
          </cell>
        </row>
        <row r="98">
          <cell r="T98">
            <v>373.3333333333333</v>
          </cell>
        </row>
        <row r="99">
          <cell r="T99">
            <v>343.3333333333333</v>
          </cell>
        </row>
        <row r="100">
          <cell r="T100">
            <v>330</v>
          </cell>
        </row>
        <row r="101">
          <cell r="T101">
            <v>316.6666666666667</v>
          </cell>
        </row>
        <row r="102">
          <cell r="T102">
            <v>285</v>
          </cell>
        </row>
      </sheetData>
      <sheetData sheetId="4">
        <row r="8">
          <cell r="N8">
            <v>2.8499999999999996</v>
          </cell>
        </row>
        <row r="10">
          <cell r="N10">
            <v>33.333333333333336</v>
          </cell>
        </row>
        <row r="11">
          <cell r="N11">
            <v>33</v>
          </cell>
        </row>
        <row r="12">
          <cell r="N12">
            <v>14.4</v>
          </cell>
        </row>
        <row r="13">
          <cell r="N13">
            <v>11.5</v>
          </cell>
        </row>
        <row r="14">
          <cell r="N14">
            <v>32.42857142857143</v>
          </cell>
        </row>
        <row r="15">
          <cell r="N15">
            <v>180</v>
          </cell>
        </row>
        <row r="16">
          <cell r="N16">
            <v>72</v>
          </cell>
        </row>
        <row r="17">
          <cell r="N17">
            <v>90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320</v>
          </cell>
        </row>
        <row r="21">
          <cell r="N21">
            <v>300</v>
          </cell>
        </row>
        <row r="22">
          <cell r="N22">
            <v>280</v>
          </cell>
        </row>
        <row r="69">
          <cell r="T69">
            <v>7500</v>
          </cell>
        </row>
        <row r="70">
          <cell r="T70">
            <v>2.7250000000000005</v>
          </cell>
        </row>
        <row r="71">
          <cell r="T71">
            <v>3</v>
          </cell>
        </row>
        <row r="72">
          <cell r="T72">
            <v>650</v>
          </cell>
        </row>
        <row r="73">
          <cell r="T73">
            <v>480</v>
          </cell>
        </row>
        <row r="74">
          <cell r="T74">
            <v>14</v>
          </cell>
        </row>
        <row r="75">
          <cell r="T75">
            <v>10</v>
          </cell>
        </row>
        <row r="76">
          <cell r="T76">
            <v>17.333333333333332</v>
          </cell>
        </row>
        <row r="77">
          <cell r="T77">
            <v>12</v>
          </cell>
        </row>
        <row r="78">
          <cell r="T78">
            <v>150</v>
          </cell>
        </row>
        <row r="81">
          <cell r="T81">
            <v>12</v>
          </cell>
        </row>
        <row r="82">
          <cell r="T82">
            <v>36</v>
          </cell>
        </row>
        <row r="83">
          <cell r="T83">
            <v>16.75</v>
          </cell>
        </row>
        <row r="84">
          <cell r="T84">
            <v>14.75</v>
          </cell>
        </row>
        <row r="85">
          <cell r="T85">
            <v>34.125</v>
          </cell>
        </row>
        <row r="86">
          <cell r="T86">
            <v>350</v>
          </cell>
        </row>
        <row r="87">
          <cell r="T87">
            <v>12</v>
          </cell>
        </row>
        <row r="89">
          <cell r="T89">
            <v>24</v>
          </cell>
        </row>
        <row r="90">
          <cell r="T90">
            <v>31500</v>
          </cell>
        </row>
        <row r="91">
          <cell r="T91">
            <v>22333.333333333332</v>
          </cell>
        </row>
        <row r="92">
          <cell r="T92">
            <v>13666.666666666666</v>
          </cell>
        </row>
        <row r="93">
          <cell r="T93">
            <v>176.66666666666666</v>
          </cell>
        </row>
        <row r="94">
          <cell r="T94">
            <v>72.5</v>
          </cell>
        </row>
        <row r="95">
          <cell r="T95">
            <v>36</v>
          </cell>
        </row>
        <row r="96">
          <cell r="T96">
            <v>77.57142857142857</v>
          </cell>
        </row>
        <row r="97">
          <cell r="T97">
            <v>78.33333333333333</v>
          </cell>
        </row>
        <row r="98">
          <cell r="T98">
            <v>385</v>
          </cell>
        </row>
        <row r="99">
          <cell r="T99">
            <v>350</v>
          </cell>
        </row>
        <row r="100">
          <cell r="T100">
            <v>335</v>
          </cell>
        </row>
        <row r="101">
          <cell r="T101">
            <v>323.3333333333333</v>
          </cell>
        </row>
        <row r="102">
          <cell r="T102">
            <v>310</v>
          </cell>
        </row>
        <row r="108">
          <cell r="T108">
            <v>10</v>
          </cell>
        </row>
      </sheetData>
      <sheetData sheetId="5">
        <row r="8">
          <cell r="N8">
            <v>2.908333333333333</v>
          </cell>
        </row>
        <row r="10">
          <cell r="N10">
            <v>35</v>
          </cell>
        </row>
        <row r="12">
          <cell r="N12">
            <v>15.6</v>
          </cell>
        </row>
        <row r="14">
          <cell r="N14">
            <v>33.333333333333336</v>
          </cell>
        </row>
        <row r="15">
          <cell r="N15">
            <v>180</v>
          </cell>
        </row>
        <row r="16">
          <cell r="N16">
            <v>70</v>
          </cell>
        </row>
        <row r="17">
          <cell r="N17">
            <v>90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320</v>
          </cell>
        </row>
        <row r="21">
          <cell r="N21">
            <v>310</v>
          </cell>
        </row>
        <row r="22">
          <cell r="N22">
            <v>300</v>
          </cell>
        </row>
        <row r="70">
          <cell r="T70">
            <v>2.7000000000000006</v>
          </cell>
        </row>
        <row r="71">
          <cell r="T71">
            <v>3</v>
          </cell>
        </row>
        <row r="72">
          <cell r="T72">
            <v>650</v>
          </cell>
        </row>
        <row r="73">
          <cell r="T73">
            <v>466.6666666666667</v>
          </cell>
        </row>
        <row r="75">
          <cell r="T75">
            <v>12</v>
          </cell>
        </row>
        <row r="76">
          <cell r="T76">
            <v>20</v>
          </cell>
        </row>
        <row r="79">
          <cell r="T79">
            <v>30</v>
          </cell>
        </row>
        <row r="80">
          <cell r="T80">
            <v>10</v>
          </cell>
        </row>
        <row r="81">
          <cell r="T81">
            <v>16</v>
          </cell>
        </row>
        <row r="82">
          <cell r="T82">
            <v>36.5</v>
          </cell>
        </row>
        <row r="83">
          <cell r="T83">
            <v>17.625</v>
          </cell>
        </row>
        <row r="84">
          <cell r="T84">
            <v>14.833333333333334</v>
          </cell>
        </row>
        <row r="85">
          <cell r="T85">
            <v>34.6</v>
          </cell>
        </row>
        <row r="86">
          <cell r="T86">
            <v>250</v>
          </cell>
        </row>
        <row r="87">
          <cell r="T87">
            <v>16</v>
          </cell>
        </row>
        <row r="88">
          <cell r="T88">
            <v>18</v>
          </cell>
        </row>
        <row r="89">
          <cell r="T89">
            <v>20</v>
          </cell>
        </row>
        <row r="90">
          <cell r="T90">
            <v>31000</v>
          </cell>
        </row>
        <row r="91">
          <cell r="T91">
            <v>22333.333333333332</v>
          </cell>
        </row>
        <row r="92">
          <cell r="T92">
            <v>10267.5</v>
          </cell>
        </row>
        <row r="93">
          <cell r="T93">
            <v>150</v>
          </cell>
        </row>
        <row r="94">
          <cell r="T94">
            <v>72.5</v>
          </cell>
        </row>
        <row r="95">
          <cell r="T95">
            <v>36</v>
          </cell>
        </row>
        <row r="96">
          <cell r="T96">
            <v>83</v>
          </cell>
        </row>
        <row r="97">
          <cell r="T97">
            <v>78.75</v>
          </cell>
        </row>
        <row r="98">
          <cell r="T98">
            <v>370</v>
          </cell>
        </row>
        <row r="99">
          <cell r="T99">
            <v>340</v>
          </cell>
        </row>
        <row r="100">
          <cell r="T100">
            <v>323.3333333333333</v>
          </cell>
        </row>
        <row r="101">
          <cell r="T101">
            <v>315</v>
          </cell>
        </row>
        <row r="102">
          <cell r="T102">
            <v>305</v>
          </cell>
        </row>
        <row r="104">
          <cell r="T104">
            <v>370</v>
          </cell>
        </row>
        <row r="108">
          <cell r="T10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61">
      <selection activeCell="E69" sqref="E69:I69"/>
    </sheetView>
  </sheetViews>
  <sheetFormatPr defaultColWidth="9.140625" defaultRowHeight="15"/>
  <cols>
    <col min="1" max="1" width="4.28125" style="2" bestFit="1" customWidth="1"/>
    <col min="2" max="2" width="5.8515625" style="2" bestFit="1" customWidth="1"/>
    <col min="3" max="3" width="27.00390625" style="2" customWidth="1"/>
    <col min="4" max="4" width="18.421875" style="58" customWidth="1"/>
    <col min="5" max="5" width="9.8515625" style="58" customWidth="1"/>
    <col min="6" max="6" width="11.57421875" style="58" customWidth="1"/>
    <col min="7" max="7" width="10.57421875" style="58" customWidth="1"/>
    <col min="8" max="8" width="3.140625" style="58" customWidth="1"/>
    <col min="9" max="9" width="16.57421875" style="58" customWidth="1"/>
    <col min="10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 hidden="1">
      <c r="A8" s="21">
        <v>690</v>
      </c>
      <c r="B8" s="22" t="s">
        <v>7</v>
      </c>
      <c r="C8" s="23"/>
      <c r="D8" s="23"/>
      <c r="E8" s="23"/>
      <c r="F8" s="23"/>
      <c r="G8" s="23"/>
      <c r="H8" s="23"/>
      <c r="I8" s="24"/>
    </row>
    <row r="9" spans="1:9" s="20" customFormat="1" ht="14.25" hidden="1">
      <c r="A9" s="25"/>
      <c r="B9" s="26" t="s">
        <v>8</v>
      </c>
      <c r="C9" s="27" t="s">
        <v>9</v>
      </c>
      <c r="D9" s="28">
        <f>'[1]สป1'!N8</f>
        <v>2.742857142857143</v>
      </c>
      <c r="E9" s="28">
        <f>'[1]สป2'!N8</f>
        <v>2.9083333333333337</v>
      </c>
      <c r="F9" s="29">
        <f>'[1]สป3'!N8</f>
        <v>2.8499999999999996</v>
      </c>
      <c r="G9" s="29">
        <f>'[1]สป4'!N8</f>
        <v>2.908333333333333</v>
      </c>
      <c r="H9" s="29"/>
      <c r="I9" s="28">
        <f>SUM(D9:H9)/COUNT(D9:H9)</f>
        <v>2.8523809523809525</v>
      </c>
    </row>
    <row r="10" spans="1:9" s="20" customFormat="1" ht="14.25" hidden="1">
      <c r="A10" s="30"/>
      <c r="B10" s="31" t="s">
        <v>10</v>
      </c>
      <c r="C10" s="32" t="s">
        <v>11</v>
      </c>
      <c r="D10" s="28"/>
      <c r="E10" s="28"/>
      <c r="F10" s="29"/>
      <c r="G10" s="29"/>
      <c r="H10" s="29"/>
      <c r="I10" s="28"/>
    </row>
    <row r="11" spans="1:9" s="20" customFormat="1" ht="14.25" hidden="1">
      <c r="A11" s="25"/>
      <c r="B11" s="26" t="s">
        <v>12</v>
      </c>
      <c r="C11" s="27" t="s">
        <v>13</v>
      </c>
      <c r="D11" s="28">
        <f>'[1]สป1'!N10</f>
        <v>33.5</v>
      </c>
      <c r="E11" s="28">
        <f>'[1]สป2'!N10</f>
        <v>34</v>
      </c>
      <c r="F11" s="29">
        <f>'[1]สป3'!N10</f>
        <v>33.333333333333336</v>
      </c>
      <c r="G11" s="29">
        <f>'[1]สป4'!N10</f>
        <v>35</v>
      </c>
      <c r="H11" s="29"/>
      <c r="I11" s="28">
        <f>SUM(D11:H11)/COUNT(D11:H11)</f>
        <v>33.958333333333336</v>
      </c>
    </row>
    <row r="12" spans="1:9" s="20" customFormat="1" ht="14.25" hidden="1">
      <c r="A12" s="30"/>
      <c r="B12" s="31" t="s">
        <v>14</v>
      </c>
      <c r="C12" s="32" t="s">
        <v>15</v>
      </c>
      <c r="D12" s="28">
        <f>'[1]สป1'!N11</f>
        <v>33</v>
      </c>
      <c r="E12" s="28">
        <f>'[1]สป2'!N11</f>
        <v>33</v>
      </c>
      <c r="F12" s="29">
        <f>'[1]สป3'!N11</f>
        <v>33</v>
      </c>
      <c r="G12" s="29"/>
      <c r="H12" s="29"/>
      <c r="I12" s="28">
        <f>SUM(D12:H12)/COUNT(D12:H12)</f>
        <v>33</v>
      </c>
    </row>
    <row r="13" spans="1:9" s="20" customFormat="1" ht="14.25" hidden="1">
      <c r="A13" s="25"/>
      <c r="B13" s="26" t="s">
        <v>16</v>
      </c>
      <c r="C13" s="27" t="s">
        <v>17</v>
      </c>
      <c r="D13" s="28"/>
      <c r="E13" s="28">
        <f>'[1]สป2'!N12</f>
        <v>15</v>
      </c>
      <c r="F13" s="29">
        <f>'[1]สป3'!N12</f>
        <v>14.4</v>
      </c>
      <c r="G13" s="29">
        <f>'[1]สป4'!N12</f>
        <v>15.6</v>
      </c>
      <c r="H13" s="29"/>
      <c r="I13" s="28">
        <f>SUM(D13:H13)/COUNT(D13:H13)</f>
        <v>15</v>
      </c>
    </row>
    <row r="14" spans="1:9" s="20" customFormat="1" ht="14.25" hidden="1">
      <c r="A14" s="30"/>
      <c r="B14" s="31" t="s">
        <v>18</v>
      </c>
      <c r="C14" s="32" t="s">
        <v>19</v>
      </c>
      <c r="D14" s="28">
        <f>'[1]สป1'!N13</f>
        <v>15.4</v>
      </c>
      <c r="E14" s="28">
        <f>'[1]สป2'!N13</f>
        <v>12</v>
      </c>
      <c r="F14" s="29">
        <f>'[1]สป3'!N13</f>
        <v>11.5</v>
      </c>
      <c r="G14" s="29"/>
      <c r="H14" s="29"/>
      <c r="I14" s="28">
        <f>SUM(D14:H14)/COUNT(D14:H14)</f>
        <v>12.966666666666667</v>
      </c>
    </row>
    <row r="15" spans="1:9" s="20" customFormat="1" ht="14.25" hidden="1">
      <c r="A15" s="25"/>
      <c r="B15" s="26" t="s">
        <v>20</v>
      </c>
      <c r="C15" s="27" t="s">
        <v>21</v>
      </c>
      <c r="D15" s="28">
        <f>'[1]สป1'!N14</f>
        <v>32.42857142857143</v>
      </c>
      <c r="E15" s="28">
        <f>'[1]สป2'!N14</f>
        <v>32.357142857142854</v>
      </c>
      <c r="F15" s="29">
        <f>'[1]สป3'!N14</f>
        <v>32.42857142857143</v>
      </c>
      <c r="G15" s="29">
        <f>'[1]สป4'!N14</f>
        <v>33.333333333333336</v>
      </c>
      <c r="H15" s="29"/>
      <c r="I15" s="28">
        <f>SUM(D15:H15)/COUNT(D15:H15)</f>
        <v>32.63690476190476</v>
      </c>
    </row>
    <row r="16" spans="1:9" s="20" customFormat="1" ht="14.25" hidden="1">
      <c r="A16" s="30"/>
      <c r="B16" s="31" t="s">
        <v>22</v>
      </c>
      <c r="C16" s="32" t="s">
        <v>23</v>
      </c>
      <c r="D16" s="28">
        <f>'[1]สป1'!N15</f>
        <v>180</v>
      </c>
      <c r="E16" s="28">
        <f>'[1]สป2'!N15</f>
        <v>180</v>
      </c>
      <c r="F16" s="29">
        <f>'[1]สป3'!N15</f>
        <v>180</v>
      </c>
      <c r="G16" s="29">
        <f>'[1]สป4'!N15</f>
        <v>180</v>
      </c>
      <c r="H16" s="29"/>
      <c r="I16" s="28">
        <f>SUM(D16:H16)/COUNT(D16:H16)</f>
        <v>180</v>
      </c>
    </row>
    <row r="17" spans="1:9" s="20" customFormat="1" ht="14.25" hidden="1">
      <c r="A17" s="25"/>
      <c r="B17" s="26" t="s">
        <v>24</v>
      </c>
      <c r="C17" s="27" t="s">
        <v>25</v>
      </c>
      <c r="D17" s="28"/>
      <c r="E17" s="28">
        <f>'[1]สป2'!N16</f>
        <v>69</v>
      </c>
      <c r="F17" s="29">
        <f>'[1]สป3'!N16</f>
        <v>72</v>
      </c>
      <c r="G17" s="29">
        <f>'[1]สป4'!N16</f>
        <v>70</v>
      </c>
      <c r="H17" s="29"/>
      <c r="I17" s="28">
        <f>SUM(D17:H17)/COUNT(D17:H17)</f>
        <v>70.33333333333333</v>
      </c>
    </row>
    <row r="18" spans="1:9" s="20" customFormat="1" ht="14.25" hidden="1">
      <c r="A18" s="30"/>
      <c r="B18" s="31" t="s">
        <v>26</v>
      </c>
      <c r="C18" s="32" t="s">
        <v>27</v>
      </c>
      <c r="D18" s="28">
        <f>'[1]สป1'!N17</f>
        <v>83.33333333333333</v>
      </c>
      <c r="E18" s="28">
        <f>'[1]สป2'!N17</f>
        <v>90</v>
      </c>
      <c r="F18" s="29">
        <f>'[1]สป3'!N17</f>
        <v>90</v>
      </c>
      <c r="G18" s="29">
        <f>'[1]สป4'!N17</f>
        <v>90</v>
      </c>
      <c r="H18" s="29"/>
      <c r="I18" s="28">
        <f>SUM(D18:H18)/COUNT(D18:H18)</f>
        <v>88.33333333333333</v>
      </c>
    </row>
    <row r="19" spans="1:9" s="20" customFormat="1" ht="14.25" hidden="1">
      <c r="A19" s="25"/>
      <c r="B19" s="26" t="s">
        <v>28</v>
      </c>
      <c r="C19" s="27" t="s">
        <v>29</v>
      </c>
      <c r="D19" s="28">
        <f>'[1]สป1'!N18</f>
        <v>350</v>
      </c>
      <c r="E19" s="28">
        <f>'[1]สป2'!N18</f>
        <v>340</v>
      </c>
      <c r="F19" s="29">
        <f>'[1]สป3'!N18</f>
        <v>350</v>
      </c>
      <c r="G19" s="29">
        <f>'[1]สป4'!N18</f>
        <v>350</v>
      </c>
      <c r="H19" s="29"/>
      <c r="I19" s="28">
        <f>SUM(D19:H19)/COUNT(D19:H19)</f>
        <v>347.5</v>
      </c>
    </row>
    <row r="20" spans="1:9" s="20" customFormat="1" ht="14.25" hidden="1">
      <c r="A20" s="30"/>
      <c r="B20" s="31" t="s">
        <v>30</v>
      </c>
      <c r="C20" s="32" t="s">
        <v>31</v>
      </c>
      <c r="D20" s="28">
        <f>'[1]สป1'!N19</f>
        <v>330</v>
      </c>
      <c r="E20" s="28">
        <f>'[1]สป2'!N19</f>
        <v>330</v>
      </c>
      <c r="F20" s="29">
        <f>'[1]สป3'!N19</f>
        <v>330</v>
      </c>
      <c r="G20" s="29">
        <f>'[1]สป4'!N19</f>
        <v>330</v>
      </c>
      <c r="H20" s="29"/>
      <c r="I20" s="28">
        <f>SUM(D20:H20)/COUNT(D20:H20)</f>
        <v>330</v>
      </c>
    </row>
    <row r="21" spans="1:9" s="20" customFormat="1" ht="14.25" hidden="1">
      <c r="A21" s="25"/>
      <c r="B21" s="26" t="s">
        <v>32</v>
      </c>
      <c r="C21" s="27" t="s">
        <v>33</v>
      </c>
      <c r="D21" s="28">
        <f>'[1]สป1'!N20</f>
        <v>310</v>
      </c>
      <c r="E21" s="28">
        <f>'[1]สป2'!N20</f>
        <v>320</v>
      </c>
      <c r="F21" s="29">
        <f>'[1]สป3'!N20</f>
        <v>320</v>
      </c>
      <c r="G21" s="29">
        <f>'[1]สป4'!N20</f>
        <v>320</v>
      </c>
      <c r="H21" s="29"/>
      <c r="I21" s="28">
        <f>SUM(D21:H21)/COUNT(D21:H21)</f>
        <v>317.5</v>
      </c>
    </row>
    <row r="22" spans="1:9" s="20" customFormat="1" ht="14.25" hidden="1">
      <c r="A22" s="30"/>
      <c r="B22" s="31" t="s">
        <v>34</v>
      </c>
      <c r="C22" s="32" t="s">
        <v>35</v>
      </c>
      <c r="D22" s="28">
        <f>'[1]สป1'!N21</f>
        <v>300</v>
      </c>
      <c r="E22" s="28">
        <f>'[1]สป2'!N21</f>
        <v>300</v>
      </c>
      <c r="F22" s="29">
        <f>'[1]สป3'!N21</f>
        <v>300</v>
      </c>
      <c r="G22" s="29">
        <f>'[1]สป4'!N21</f>
        <v>310</v>
      </c>
      <c r="H22" s="29"/>
      <c r="I22" s="28">
        <f>SUM(D22:H22)/COUNT(D22:H22)</f>
        <v>302.5</v>
      </c>
    </row>
    <row r="23" spans="1:9" s="20" customFormat="1" ht="14.25" hidden="1">
      <c r="A23" s="33"/>
      <c r="B23" s="34" t="s">
        <v>36</v>
      </c>
      <c r="C23" s="35" t="s">
        <v>37</v>
      </c>
      <c r="D23" s="28">
        <f>'[1]สป1'!N22</f>
        <v>280</v>
      </c>
      <c r="E23" s="36">
        <f>'[1]สป2'!N22</f>
        <v>290</v>
      </c>
      <c r="F23" s="37">
        <f>'[1]สป3'!N22</f>
        <v>280</v>
      </c>
      <c r="G23" s="29">
        <f>'[1]สป4'!N22</f>
        <v>300</v>
      </c>
      <c r="H23" s="38"/>
      <c r="I23" s="36">
        <f>SUM(D23:H23)/COUNT(D23:H23)</f>
        <v>287.5</v>
      </c>
    </row>
    <row r="24" spans="1:9" s="20" customFormat="1" ht="14.25" hidden="1">
      <c r="A24" s="39"/>
      <c r="B24" s="40"/>
      <c r="C24" s="41" t="s">
        <v>38</v>
      </c>
      <c r="D24" s="28"/>
      <c r="E24" s="28"/>
      <c r="F24" s="37"/>
      <c r="G24" s="29"/>
      <c r="H24" s="29"/>
      <c r="I24" s="36"/>
    </row>
    <row r="25" spans="1:9" s="20" customFormat="1" ht="14.25" hidden="1">
      <c r="A25" s="39"/>
      <c r="B25" s="40"/>
      <c r="C25" s="41" t="s">
        <v>39</v>
      </c>
      <c r="D25" s="28"/>
      <c r="E25" s="36"/>
      <c r="F25" s="37"/>
      <c r="G25" s="29"/>
      <c r="H25" s="29"/>
      <c r="I25" s="36"/>
    </row>
    <row r="26" spans="1:9" s="20" customFormat="1" ht="14.25" hidden="1">
      <c r="A26" s="39"/>
      <c r="B26" s="40"/>
      <c r="C26" s="41" t="s">
        <v>40</v>
      </c>
      <c r="D26" s="28"/>
      <c r="E26" s="28"/>
      <c r="F26" s="37"/>
      <c r="G26" s="29"/>
      <c r="H26" s="38"/>
      <c r="I26" s="36"/>
    </row>
    <row r="27" spans="1:9" s="20" customFormat="1" ht="14.25" hidden="1">
      <c r="A27" s="39"/>
      <c r="B27" s="40"/>
      <c r="C27" s="41" t="s">
        <v>41</v>
      </c>
      <c r="D27" s="28"/>
      <c r="E27" s="36"/>
      <c r="F27" s="37"/>
      <c r="G27" s="29"/>
      <c r="H27" s="29"/>
      <c r="I27" s="36"/>
    </row>
    <row r="28" spans="1:9" s="20" customFormat="1" ht="14.25">
      <c r="A28" s="42">
        <v>720</v>
      </c>
      <c r="B28" s="43" t="s">
        <v>66</v>
      </c>
      <c r="C28" s="44"/>
      <c r="D28" s="44"/>
      <c r="E28" s="44"/>
      <c r="F28" s="44"/>
      <c r="G28" s="44"/>
      <c r="H28" s="44"/>
      <c r="I28" s="45"/>
    </row>
    <row r="29" spans="1:9" s="20" customFormat="1" ht="14.25">
      <c r="A29" s="30"/>
      <c r="B29" s="31">
        <v>21005</v>
      </c>
      <c r="C29" s="32" t="s">
        <v>67</v>
      </c>
      <c r="D29" s="46"/>
      <c r="E29" s="46"/>
      <c r="F29" s="47"/>
      <c r="G29" s="47"/>
      <c r="H29" s="47"/>
      <c r="I29" s="28"/>
    </row>
    <row r="30" spans="1:9" s="20" customFormat="1" ht="14.25">
      <c r="A30" s="25"/>
      <c r="B30" s="26">
        <v>21212</v>
      </c>
      <c r="C30" s="27" t="s">
        <v>68</v>
      </c>
      <c r="D30" s="46">
        <f>'[1]สป1'!T69</f>
        <v>7200</v>
      </c>
      <c r="E30" s="46">
        <f>'[1]สป2'!T69</f>
        <v>7500</v>
      </c>
      <c r="F30" s="47">
        <f>'[1]สป3'!T69</f>
        <v>7500</v>
      </c>
      <c r="G30" s="47"/>
      <c r="H30" s="47"/>
      <c r="I30" s="28">
        <f>SUM(D30:H30)/COUNT(D30:H30)</f>
        <v>7400</v>
      </c>
    </row>
    <row r="31" spans="1:9" s="20" customFormat="1" ht="14.25">
      <c r="A31" s="30"/>
      <c r="B31" s="31" t="s">
        <v>8</v>
      </c>
      <c r="C31" s="32" t="s">
        <v>9</v>
      </c>
      <c r="D31" s="46">
        <f>'[1]สป1'!T70</f>
        <v>2.9</v>
      </c>
      <c r="E31" s="46">
        <f>'[1]สป2'!T70</f>
        <v>2.6</v>
      </c>
      <c r="F31" s="47">
        <f>'[1]สป3'!T70</f>
        <v>2.7250000000000005</v>
      </c>
      <c r="G31" s="47">
        <f>'[1]สป4'!T70</f>
        <v>2.7000000000000006</v>
      </c>
      <c r="H31" s="47"/>
      <c r="I31" s="28">
        <f>SUM(D31:H31)/COUNT(D31:H31)</f>
        <v>2.7312500000000006</v>
      </c>
    </row>
    <row r="32" spans="1:9" s="20" customFormat="1" ht="14.25">
      <c r="A32" s="25"/>
      <c r="B32" s="26" t="s">
        <v>10</v>
      </c>
      <c r="C32" s="27" t="s">
        <v>11</v>
      </c>
      <c r="D32" s="46"/>
      <c r="E32" s="46"/>
      <c r="F32" s="47">
        <f>'[1]สป3'!T71</f>
        <v>3</v>
      </c>
      <c r="G32" s="47">
        <f>'[1]สป4'!T71</f>
        <v>3</v>
      </c>
      <c r="H32" s="47"/>
      <c r="I32" s="28">
        <f>SUM(D32:H32)/COUNT(D32:H32)</f>
        <v>3</v>
      </c>
    </row>
    <row r="33" spans="1:9" s="20" customFormat="1" ht="14.25">
      <c r="A33" s="30"/>
      <c r="B33" s="31" t="s">
        <v>42</v>
      </c>
      <c r="C33" s="32" t="s">
        <v>43</v>
      </c>
      <c r="D33" s="56">
        <f>'[1]สป1'!T72</f>
        <v>666.6666666666666</v>
      </c>
      <c r="E33" s="46">
        <f>'[1]สป2'!T72</f>
        <v>550</v>
      </c>
      <c r="F33" s="47">
        <f>'[1]สป3'!T72</f>
        <v>650</v>
      </c>
      <c r="G33" s="47">
        <f>'[1]สป4'!T72</f>
        <v>650</v>
      </c>
      <c r="H33" s="47"/>
      <c r="I33" s="28">
        <f>SUM(D33:H33)/COUNT(D33:H33)</f>
        <v>629.1666666666666</v>
      </c>
    </row>
    <row r="34" spans="1:9" s="20" customFormat="1" ht="14.25">
      <c r="A34" s="25"/>
      <c r="B34" s="26" t="s">
        <v>44</v>
      </c>
      <c r="C34" s="27" t="s">
        <v>45</v>
      </c>
      <c r="D34" s="56">
        <f>'[1]สป1'!T73</f>
        <v>400</v>
      </c>
      <c r="E34" s="46">
        <f>'[1]สป2'!T73</f>
        <v>400</v>
      </c>
      <c r="F34" s="48">
        <f>'[1]สป3'!T73</f>
        <v>480</v>
      </c>
      <c r="G34" s="47">
        <f>'[1]สป4'!T73</f>
        <v>466.6666666666667</v>
      </c>
      <c r="H34" s="47"/>
      <c r="I34" s="28">
        <f>SUM(D34:H34)/COUNT(D34:H34)</f>
        <v>436.6666666666667</v>
      </c>
    </row>
    <row r="35" spans="1:9" s="20" customFormat="1" ht="14.25">
      <c r="A35" s="30"/>
      <c r="B35" s="31" t="s">
        <v>46</v>
      </c>
      <c r="C35" s="32" t="s">
        <v>47</v>
      </c>
      <c r="D35" s="46"/>
      <c r="E35" s="46">
        <f>'[1]สป2'!T74</f>
        <v>10</v>
      </c>
      <c r="F35" s="47">
        <f>'[1]สป3'!T74</f>
        <v>14</v>
      </c>
      <c r="G35" s="47"/>
      <c r="H35" s="47"/>
      <c r="I35" s="28">
        <f>SUM(D35:H35)/COUNT(D35:H35)</f>
        <v>12</v>
      </c>
    </row>
    <row r="36" spans="1:9" s="20" customFormat="1" ht="14.25">
      <c r="A36" s="25"/>
      <c r="B36" s="26" t="s">
        <v>69</v>
      </c>
      <c r="C36" s="27" t="s">
        <v>70</v>
      </c>
      <c r="D36" s="46">
        <f>'[1]สป1'!T75</f>
        <v>12</v>
      </c>
      <c r="E36" s="46"/>
      <c r="F36" s="47">
        <f>'[1]สป3'!T75</f>
        <v>10</v>
      </c>
      <c r="G36" s="47">
        <f>'[1]สป4'!T75</f>
        <v>12</v>
      </c>
      <c r="H36" s="47"/>
      <c r="I36" s="28">
        <f>SUM(D36:H36)/COUNT(D36:H36)</f>
        <v>11.333333333333334</v>
      </c>
    </row>
    <row r="37" spans="1:9" s="20" customFormat="1" ht="14.25">
      <c r="A37" s="30"/>
      <c r="B37" s="31" t="s">
        <v>48</v>
      </c>
      <c r="C37" s="32" t="s">
        <v>49</v>
      </c>
      <c r="D37" s="46">
        <f>'[1]สป1'!T76</f>
        <v>15</v>
      </c>
      <c r="E37" s="46">
        <f>'[1]สป2'!T76</f>
        <v>11</v>
      </c>
      <c r="F37" s="47">
        <f>'[1]สป3'!T76</f>
        <v>17.333333333333332</v>
      </c>
      <c r="G37" s="47">
        <f>'[1]สป4'!T76</f>
        <v>20</v>
      </c>
      <c r="H37" s="47"/>
      <c r="I37" s="28">
        <f>SUM(D37:H37)/COUNT(D37:H37)</f>
        <v>15.833333333333332</v>
      </c>
    </row>
    <row r="38" spans="1:9" s="20" customFormat="1" ht="14.25">
      <c r="A38" s="25"/>
      <c r="B38" s="26" t="s">
        <v>50</v>
      </c>
      <c r="C38" s="27" t="s">
        <v>51</v>
      </c>
      <c r="D38" s="46">
        <f>'[1]สป1'!T77</f>
        <v>10</v>
      </c>
      <c r="E38" s="46"/>
      <c r="F38" s="47">
        <f>'[1]สป3'!T77</f>
        <v>12</v>
      </c>
      <c r="G38" s="47"/>
      <c r="H38" s="47"/>
      <c r="I38" s="28">
        <f>SUM(D38:H38)/COUNT(D38:H38)</f>
        <v>11</v>
      </c>
    </row>
    <row r="39" spans="1:9" s="20" customFormat="1" ht="14.25">
      <c r="A39" s="30"/>
      <c r="B39" s="31" t="s">
        <v>71</v>
      </c>
      <c r="C39" s="32" t="s">
        <v>72</v>
      </c>
      <c r="D39" s="46"/>
      <c r="E39" s="46"/>
      <c r="F39" s="47">
        <f>'[1]สป3'!T78</f>
        <v>150</v>
      </c>
      <c r="G39" s="47"/>
      <c r="H39" s="47"/>
      <c r="I39" s="28">
        <f>SUM(D39:H39)/COUNT(D39:H39)</f>
        <v>150</v>
      </c>
    </row>
    <row r="40" spans="1:9" s="20" customFormat="1" ht="14.25">
      <c r="A40" s="25"/>
      <c r="B40" s="26" t="s">
        <v>73</v>
      </c>
      <c r="C40" s="27" t="s">
        <v>74</v>
      </c>
      <c r="D40" s="46">
        <f>'[1]สป1'!T79</f>
        <v>30</v>
      </c>
      <c r="E40" s="46">
        <f>'[1]สป2'!T79</f>
        <v>30</v>
      </c>
      <c r="F40" s="47"/>
      <c r="G40" s="47">
        <f>'[1]สป4'!T79</f>
        <v>30</v>
      </c>
      <c r="H40" s="47"/>
      <c r="I40" s="28">
        <f>SUM(D40:H40)/COUNT(D40:H40)</f>
        <v>30</v>
      </c>
    </row>
    <row r="41" spans="1:9" s="20" customFormat="1" ht="14.25">
      <c r="A41" s="30"/>
      <c r="B41" s="31" t="s">
        <v>52</v>
      </c>
      <c r="C41" s="32" t="s">
        <v>53</v>
      </c>
      <c r="D41" s="46">
        <f>'[1]สป1'!T80</f>
        <v>12</v>
      </c>
      <c r="E41" s="46">
        <f>'[1]สป2'!T80</f>
        <v>9</v>
      </c>
      <c r="F41" s="47"/>
      <c r="G41" s="47">
        <f>'[1]สป4'!T80</f>
        <v>10</v>
      </c>
      <c r="H41" s="47"/>
      <c r="I41" s="28">
        <f>SUM(D41:H41)/COUNT(D41:H41)</f>
        <v>10.333333333333334</v>
      </c>
    </row>
    <row r="42" spans="1:9" s="20" customFormat="1" ht="14.25">
      <c r="A42" s="25"/>
      <c r="B42" s="26" t="s">
        <v>54</v>
      </c>
      <c r="C42" s="27" t="s">
        <v>55</v>
      </c>
      <c r="D42" s="46">
        <f>'[1]สป1'!T81</f>
        <v>11</v>
      </c>
      <c r="E42" s="46"/>
      <c r="F42" s="47">
        <f>'[1]สป3'!T81</f>
        <v>12</v>
      </c>
      <c r="G42" s="47">
        <f>'[1]สป4'!T81</f>
        <v>16</v>
      </c>
      <c r="H42" s="47"/>
      <c r="I42" s="28">
        <f>SUM(D42:H42)/COUNT(D42:H42)</f>
        <v>13</v>
      </c>
    </row>
    <row r="43" spans="1:9" s="20" customFormat="1" ht="14.25">
      <c r="A43" s="30"/>
      <c r="B43" s="31" t="s">
        <v>12</v>
      </c>
      <c r="C43" s="32" t="s">
        <v>13</v>
      </c>
      <c r="D43" s="46">
        <f>'[1]สป1'!T82</f>
        <v>35.5</v>
      </c>
      <c r="E43" s="46">
        <f>'[1]สป2'!T82</f>
        <v>34.5</v>
      </c>
      <c r="F43" s="47">
        <f>'[1]สป3'!T82</f>
        <v>36</v>
      </c>
      <c r="G43" s="47">
        <f>'[1]สป4'!T82</f>
        <v>36.5</v>
      </c>
      <c r="H43" s="47"/>
      <c r="I43" s="28">
        <f>SUM(D43:H43)/COUNT(D43:H43)</f>
        <v>35.625</v>
      </c>
    </row>
    <row r="44" spans="1:9" s="20" customFormat="1" ht="14.25">
      <c r="A44" s="25"/>
      <c r="B44" s="26" t="s">
        <v>16</v>
      </c>
      <c r="C44" s="27" t="s">
        <v>17</v>
      </c>
      <c r="D44" s="46">
        <f>'[1]สป1'!T83</f>
        <v>17.5</v>
      </c>
      <c r="E44" s="46">
        <f>'[1]สป2'!T83</f>
        <v>17.5</v>
      </c>
      <c r="F44" s="47">
        <f>'[1]สป3'!T83</f>
        <v>16.75</v>
      </c>
      <c r="G44" s="47">
        <f>'[1]สป4'!T83</f>
        <v>17.625</v>
      </c>
      <c r="H44" s="47"/>
      <c r="I44" s="28">
        <f>SUM(D44:H44)/COUNT(D44:H44)</f>
        <v>17.34375</v>
      </c>
    </row>
    <row r="45" spans="1:9" s="20" customFormat="1" ht="12.75" customHeight="1">
      <c r="A45" s="30"/>
      <c r="B45" s="31" t="s">
        <v>18</v>
      </c>
      <c r="C45" s="32" t="s">
        <v>19</v>
      </c>
      <c r="D45" s="46">
        <f>'[1]สป1'!T84</f>
        <v>14</v>
      </c>
      <c r="E45" s="46">
        <f>'[1]สป2'!T84</f>
        <v>14.75</v>
      </c>
      <c r="F45" s="47">
        <f>'[1]สป3'!T84</f>
        <v>14.75</v>
      </c>
      <c r="G45" s="47">
        <f>'[1]สป4'!T84</f>
        <v>14.833333333333334</v>
      </c>
      <c r="H45" s="47"/>
      <c r="I45" s="28">
        <f>SUM(D45:H45)/COUNT(D45:H45)</f>
        <v>14.583333333333334</v>
      </c>
    </row>
    <row r="46" spans="1:9" s="20" customFormat="1" ht="12.75" customHeight="1">
      <c r="A46" s="25"/>
      <c r="B46" s="26" t="s">
        <v>20</v>
      </c>
      <c r="C46" s="27" t="s">
        <v>21</v>
      </c>
      <c r="D46" s="46">
        <f>'[1]สป1'!T85</f>
        <v>34.44444444444444</v>
      </c>
      <c r="E46" s="46">
        <f>'[1]สป2'!T85</f>
        <v>33.07142857142857</v>
      </c>
      <c r="F46" s="47">
        <f>'[1]สป3'!T85</f>
        <v>34.125</v>
      </c>
      <c r="G46" s="47">
        <f>'[1]สป4'!T85</f>
        <v>34.6</v>
      </c>
      <c r="H46" s="47"/>
      <c r="I46" s="28">
        <f>SUM(D46:H46)/COUNT(D46:H46)</f>
        <v>34.06021825396825</v>
      </c>
    </row>
    <row r="47" spans="1:9" s="20" customFormat="1" ht="12.75" customHeight="1">
      <c r="A47" s="30"/>
      <c r="B47" s="31" t="s">
        <v>56</v>
      </c>
      <c r="C47" s="32" t="s">
        <v>57</v>
      </c>
      <c r="D47" s="46">
        <f>'[1]สป1'!T86</f>
        <v>250</v>
      </c>
      <c r="E47" s="46"/>
      <c r="F47" s="47">
        <f>'[1]สป3'!T86</f>
        <v>350</v>
      </c>
      <c r="G47" s="47">
        <f>'[1]สป4'!T86</f>
        <v>250</v>
      </c>
      <c r="H47" s="47"/>
      <c r="I47" s="28">
        <f>SUM(D47:H47)/COUNT(D47:H47)</f>
        <v>283.3333333333333</v>
      </c>
    </row>
    <row r="48" spans="1:9" s="20" customFormat="1" ht="14.25">
      <c r="A48" s="25"/>
      <c r="B48" s="26" t="s">
        <v>58</v>
      </c>
      <c r="C48" s="27" t="s">
        <v>59</v>
      </c>
      <c r="D48" s="46"/>
      <c r="E48" s="46">
        <f>'[1]สป2'!T87</f>
        <v>14</v>
      </c>
      <c r="F48" s="47">
        <f>'[1]สป3'!T87</f>
        <v>12</v>
      </c>
      <c r="G48" s="47">
        <f>'[1]สป4'!T87</f>
        <v>16</v>
      </c>
      <c r="H48" s="47"/>
      <c r="I48" s="28">
        <f>SUM(D48:H48)/COUNT(D48:H48)</f>
        <v>14</v>
      </c>
    </row>
    <row r="49" spans="1:9" s="20" customFormat="1" ht="14.25">
      <c r="A49" s="30"/>
      <c r="B49" s="31" t="s">
        <v>75</v>
      </c>
      <c r="C49" s="32" t="s">
        <v>76</v>
      </c>
      <c r="D49" s="46">
        <f>'[1]สป1'!T88</f>
        <v>25</v>
      </c>
      <c r="E49" s="46">
        <f>'[1]สป2'!T88</f>
        <v>16</v>
      </c>
      <c r="F49" s="47"/>
      <c r="G49" s="47">
        <f>'[1]สป4'!T88</f>
        <v>18</v>
      </c>
      <c r="H49" s="47"/>
      <c r="I49" s="28">
        <f>SUM(D49:H49)/COUNT(D49:H49)</f>
        <v>19.666666666666668</v>
      </c>
    </row>
    <row r="50" spans="1:9" s="20" customFormat="1" ht="14.25">
      <c r="A50" s="25"/>
      <c r="B50" s="26" t="s">
        <v>60</v>
      </c>
      <c r="C50" s="27" t="s">
        <v>61</v>
      </c>
      <c r="D50" s="46">
        <f>'[1]สป1'!T89</f>
        <v>25</v>
      </c>
      <c r="E50" s="46">
        <f>'[1]สป2'!T89</f>
        <v>28</v>
      </c>
      <c r="F50" s="47">
        <f>'[1]สป3'!T89</f>
        <v>24</v>
      </c>
      <c r="G50" s="47">
        <f>'[1]สป4'!T89</f>
        <v>20</v>
      </c>
      <c r="H50" s="47"/>
      <c r="I50" s="28">
        <f>SUM(D50:H50)/COUNT(D50:H50)</f>
        <v>24.25</v>
      </c>
    </row>
    <row r="51" spans="1:9" s="20" customFormat="1" ht="14.25">
      <c r="A51" s="30"/>
      <c r="B51" s="31" t="s">
        <v>77</v>
      </c>
      <c r="C51" s="32" t="s">
        <v>78</v>
      </c>
      <c r="D51" s="46">
        <f>'[1]สป1'!T90</f>
        <v>33000</v>
      </c>
      <c r="E51" s="46">
        <f>'[1]สป2'!T90</f>
        <v>30666.666666666668</v>
      </c>
      <c r="F51" s="48">
        <f>'[1]สป3'!T90</f>
        <v>31500</v>
      </c>
      <c r="G51" s="48">
        <f>'[1]สป4'!T90</f>
        <v>31000</v>
      </c>
      <c r="H51" s="47"/>
      <c r="I51" s="57">
        <f>SUM(D51:H51)/COUNT(D51:H51)</f>
        <v>31541.666666666668</v>
      </c>
    </row>
    <row r="52" spans="1:9" s="20" customFormat="1" ht="14.25">
      <c r="A52" s="25"/>
      <c r="B52" s="26" t="s">
        <v>79</v>
      </c>
      <c r="C52" s="27" t="s">
        <v>80</v>
      </c>
      <c r="D52" s="46">
        <f>'[1]สป1'!T91</f>
        <v>24000</v>
      </c>
      <c r="E52" s="46">
        <f>'[1]สป2'!T91</f>
        <v>21500</v>
      </c>
      <c r="F52" s="48">
        <f>'[1]สป3'!T91</f>
        <v>22333.333333333332</v>
      </c>
      <c r="G52" s="48">
        <f>'[1]สป4'!T91</f>
        <v>22333.333333333332</v>
      </c>
      <c r="H52" s="47"/>
      <c r="I52" s="57">
        <f>SUM(D52:H52)/COUNT(D52:H52)</f>
        <v>22541.666666666664</v>
      </c>
    </row>
    <row r="53" spans="1:9" s="20" customFormat="1" ht="14.25">
      <c r="A53" s="30"/>
      <c r="B53" s="31" t="s">
        <v>81</v>
      </c>
      <c r="C53" s="32" t="s">
        <v>82</v>
      </c>
      <c r="D53" s="46">
        <f>'[1]สป1'!T92</f>
        <v>14000</v>
      </c>
      <c r="E53" s="46">
        <f>'[1]สป2'!T92</f>
        <v>13500</v>
      </c>
      <c r="F53" s="48">
        <f>'[1]สป3'!T92</f>
        <v>13666.666666666666</v>
      </c>
      <c r="G53" s="48">
        <f>'[1]สป4'!T92</f>
        <v>10267.5</v>
      </c>
      <c r="H53" s="47"/>
      <c r="I53" s="57">
        <f>SUM(D53:H53)/COUNT(D53:H53)</f>
        <v>12858.541666666666</v>
      </c>
    </row>
    <row r="54" spans="1:9" s="20" customFormat="1" ht="14.25">
      <c r="A54" s="25"/>
      <c r="B54" s="26" t="s">
        <v>83</v>
      </c>
      <c r="C54" s="27" t="s">
        <v>84</v>
      </c>
      <c r="D54" s="46">
        <f>'[1]สป1'!T93</f>
        <v>165</v>
      </c>
      <c r="E54" s="46">
        <f>'[1]สป2'!T93</f>
        <v>170</v>
      </c>
      <c r="F54" s="47">
        <f>'[1]สป3'!T93</f>
        <v>176.66666666666666</v>
      </c>
      <c r="G54" s="47">
        <f>'[1]สป4'!T93</f>
        <v>150</v>
      </c>
      <c r="H54" s="47"/>
      <c r="I54" s="28">
        <f>SUM(D54:H54)/COUNT(D54:H54)</f>
        <v>165.41666666666666</v>
      </c>
    </row>
    <row r="55" spans="1:9" s="20" customFormat="1" ht="14.25">
      <c r="A55" s="30"/>
      <c r="B55" s="31" t="s">
        <v>85</v>
      </c>
      <c r="C55" s="32" t="s">
        <v>86</v>
      </c>
      <c r="D55" s="46">
        <f>'[1]สป1'!T94</f>
        <v>76.25</v>
      </c>
      <c r="E55" s="46">
        <f>'[1]สป2'!T94</f>
        <v>78</v>
      </c>
      <c r="F55" s="47">
        <f>'[1]สป3'!T94</f>
        <v>72.5</v>
      </c>
      <c r="G55" s="47">
        <f>'[1]สป4'!T94</f>
        <v>72.5</v>
      </c>
      <c r="H55" s="47"/>
      <c r="I55" s="28">
        <f>SUM(D55:H55)/COUNT(D55:H55)</f>
        <v>74.8125</v>
      </c>
    </row>
    <row r="56" spans="1:9" s="20" customFormat="1" ht="14.25">
      <c r="A56" s="25"/>
      <c r="B56" s="26" t="s">
        <v>62</v>
      </c>
      <c r="C56" s="27" t="s">
        <v>63</v>
      </c>
      <c r="D56" s="46">
        <f>'[1]สป1'!T95</f>
        <v>36</v>
      </c>
      <c r="E56" s="46">
        <f>'[1]สป2'!T95</f>
        <v>35</v>
      </c>
      <c r="F56" s="47">
        <f>'[1]สป3'!T95</f>
        <v>36</v>
      </c>
      <c r="G56" s="47">
        <f>'[1]สป4'!T95</f>
        <v>36</v>
      </c>
      <c r="H56" s="47"/>
      <c r="I56" s="28">
        <f>SUM(D56:H56)/COUNT(D56:H56)</f>
        <v>35.75</v>
      </c>
    </row>
    <row r="57" spans="1:9" s="20" customFormat="1" ht="14.25">
      <c r="A57" s="30"/>
      <c r="B57" s="31" t="s">
        <v>26</v>
      </c>
      <c r="C57" s="32" t="s">
        <v>27</v>
      </c>
      <c r="D57" s="46">
        <f>'[1]สป1'!T96</f>
        <v>80</v>
      </c>
      <c r="E57" s="46">
        <f>'[1]สป2'!T96</f>
        <v>78</v>
      </c>
      <c r="F57" s="47">
        <f>'[1]สป3'!T96</f>
        <v>77.57142857142857</v>
      </c>
      <c r="G57" s="47">
        <f>'[1]สป4'!T96</f>
        <v>83</v>
      </c>
      <c r="H57" s="47"/>
      <c r="I57" s="28">
        <f>SUM(D57:H57)/COUNT(D57:H57)</f>
        <v>79.64285714285714</v>
      </c>
    </row>
    <row r="58" spans="1:9" s="20" customFormat="1" ht="14.25">
      <c r="A58" s="25"/>
      <c r="B58" s="26" t="s">
        <v>87</v>
      </c>
      <c r="C58" s="27" t="s">
        <v>88</v>
      </c>
      <c r="D58" s="46">
        <f>'[1]สป1'!T97</f>
        <v>83.75</v>
      </c>
      <c r="E58" s="46">
        <f>'[1]สป2'!T97</f>
        <v>77.5</v>
      </c>
      <c r="F58" s="47">
        <f>'[1]สป3'!T97</f>
        <v>78.33333333333333</v>
      </c>
      <c r="G58" s="47">
        <f>'[1]สป4'!T97</f>
        <v>78.75</v>
      </c>
      <c r="H58" s="47"/>
      <c r="I58" s="28">
        <f>SUM(D58:H58)/COUNT(D58:H58)</f>
        <v>79.58333333333333</v>
      </c>
    </row>
    <row r="59" spans="1:9" s="20" customFormat="1" ht="14.25">
      <c r="A59" s="30"/>
      <c r="B59" s="31" t="s">
        <v>28</v>
      </c>
      <c r="C59" s="32" t="s">
        <v>29</v>
      </c>
      <c r="D59" s="46">
        <f>'[1]สป1'!T98</f>
        <v>370</v>
      </c>
      <c r="E59" s="46">
        <f>'[1]สป2'!T98</f>
        <v>373.3333333333333</v>
      </c>
      <c r="F59" s="48">
        <f>'[1]สป3'!T98</f>
        <v>385</v>
      </c>
      <c r="G59" s="48">
        <f>'[1]สป4'!T98</f>
        <v>370</v>
      </c>
      <c r="H59" s="47"/>
      <c r="I59" s="28">
        <f>SUM(D59:H59)/COUNT(D59:H59)</f>
        <v>374.5833333333333</v>
      </c>
    </row>
    <row r="60" spans="1:9" s="20" customFormat="1" ht="14.25">
      <c r="A60" s="25"/>
      <c r="B60" s="26" t="s">
        <v>30</v>
      </c>
      <c r="C60" s="27" t="s">
        <v>31</v>
      </c>
      <c r="D60" s="46">
        <f>'[1]สป1'!T99</f>
        <v>335</v>
      </c>
      <c r="E60" s="46">
        <f>'[1]สป2'!T99</f>
        <v>343.3333333333333</v>
      </c>
      <c r="F60" s="48">
        <f>'[1]สป3'!T99</f>
        <v>350</v>
      </c>
      <c r="G60" s="48">
        <f>'[1]สป4'!T99</f>
        <v>340</v>
      </c>
      <c r="H60" s="47"/>
      <c r="I60" s="28">
        <f>SUM(D60:H60)/COUNT(D60:H60)</f>
        <v>342.0833333333333</v>
      </c>
    </row>
    <row r="61" spans="1:9" s="20" customFormat="1" ht="14.25">
      <c r="A61" s="30"/>
      <c r="B61" s="31" t="s">
        <v>32</v>
      </c>
      <c r="C61" s="32" t="s">
        <v>33</v>
      </c>
      <c r="D61" s="46">
        <f>'[1]สป1'!T100</f>
        <v>325</v>
      </c>
      <c r="E61" s="46">
        <f>'[1]สป2'!T100</f>
        <v>330</v>
      </c>
      <c r="F61" s="48">
        <f>'[1]สป3'!T100</f>
        <v>335</v>
      </c>
      <c r="G61" s="48">
        <f>'[1]สป4'!T100</f>
        <v>323.3333333333333</v>
      </c>
      <c r="H61" s="47"/>
      <c r="I61" s="28">
        <f>SUM(D61:H61)/COUNT(D61:H61)</f>
        <v>328.3333333333333</v>
      </c>
    </row>
    <row r="62" spans="1:9" s="20" customFormat="1" ht="14.25">
      <c r="A62" s="25"/>
      <c r="B62" s="26" t="s">
        <v>34</v>
      </c>
      <c r="C62" s="27" t="s">
        <v>35</v>
      </c>
      <c r="D62" s="46">
        <f>'[1]สป1'!T101</f>
        <v>310</v>
      </c>
      <c r="E62" s="46">
        <f>'[1]สป2'!T101</f>
        <v>316.6666666666667</v>
      </c>
      <c r="F62" s="48">
        <f>'[1]สป3'!T101</f>
        <v>323.3333333333333</v>
      </c>
      <c r="G62" s="48">
        <f>'[1]สป4'!T101</f>
        <v>315</v>
      </c>
      <c r="H62" s="47"/>
      <c r="I62" s="28">
        <f>SUM(D62:H62)/COUNT(D62:H62)</f>
        <v>316.25</v>
      </c>
    </row>
    <row r="63" spans="1:9" s="20" customFormat="1" ht="14.25">
      <c r="A63" s="30"/>
      <c r="B63" s="31" t="s">
        <v>36</v>
      </c>
      <c r="C63" s="32" t="s">
        <v>37</v>
      </c>
      <c r="D63" s="46">
        <f>'[1]สป1'!T102</f>
        <v>305</v>
      </c>
      <c r="E63" s="46">
        <f>'[1]สป2'!T102</f>
        <v>285</v>
      </c>
      <c r="F63" s="48">
        <f>'[1]สป3'!T102</f>
        <v>310</v>
      </c>
      <c r="G63" s="48">
        <f>'[1]สป4'!T102</f>
        <v>305</v>
      </c>
      <c r="H63" s="47"/>
      <c r="I63" s="28">
        <f>SUM(D63:H63)/COUNT(D63:H63)</f>
        <v>301.25</v>
      </c>
    </row>
    <row r="64" spans="1:9" s="20" customFormat="1" ht="14.25">
      <c r="A64" s="25"/>
      <c r="B64" s="26" t="s">
        <v>64</v>
      </c>
      <c r="C64" s="27" t="s">
        <v>65</v>
      </c>
      <c r="D64" s="46"/>
      <c r="E64" s="46"/>
      <c r="F64" s="48"/>
      <c r="G64" s="48"/>
      <c r="H64" s="47"/>
      <c r="I64" s="28"/>
    </row>
    <row r="65" spans="1:9" s="20" customFormat="1" ht="14.25">
      <c r="A65" s="49"/>
      <c r="B65" s="50" t="s">
        <v>89</v>
      </c>
      <c r="C65" s="51" t="s">
        <v>90</v>
      </c>
      <c r="D65" s="46"/>
      <c r="E65" s="52"/>
      <c r="F65" s="53"/>
      <c r="G65" s="53">
        <f>'[1]สป4'!T104</f>
        <v>370</v>
      </c>
      <c r="H65" s="53"/>
      <c r="I65" s="36">
        <f>SUM(D65:H65)/COUNT(D65:H65)</f>
        <v>370</v>
      </c>
    </row>
    <row r="66" spans="1:9" s="20" customFormat="1" ht="14.25">
      <c r="A66" s="54"/>
      <c r="B66" s="55"/>
      <c r="C66" s="41" t="s">
        <v>38</v>
      </c>
      <c r="D66" s="46"/>
      <c r="E66" s="46"/>
      <c r="F66" s="53"/>
      <c r="G66" s="47"/>
      <c r="H66" s="47"/>
      <c r="I66" s="36"/>
    </row>
    <row r="67" spans="1:9" s="20" customFormat="1" ht="14.25">
      <c r="A67" s="54"/>
      <c r="B67" s="55"/>
      <c r="C67" s="41" t="s">
        <v>39</v>
      </c>
      <c r="D67" s="46"/>
      <c r="E67" s="52"/>
      <c r="F67" s="53"/>
      <c r="G67" s="53"/>
      <c r="H67" s="53"/>
      <c r="I67" s="36"/>
    </row>
    <row r="68" spans="1:9" s="20" customFormat="1" ht="14.25">
      <c r="A68" s="54"/>
      <c r="B68" s="55"/>
      <c r="C68" s="41" t="s">
        <v>40</v>
      </c>
      <c r="D68" s="46"/>
      <c r="E68" s="46"/>
      <c r="F68" s="53"/>
      <c r="G68" s="47"/>
      <c r="H68" s="47"/>
      <c r="I68" s="36"/>
    </row>
    <row r="69" spans="1:9" s="20" customFormat="1" ht="14.25">
      <c r="A69" s="54"/>
      <c r="B69" s="55"/>
      <c r="C69" s="41" t="s">
        <v>41</v>
      </c>
      <c r="D69" s="46"/>
      <c r="E69" s="59"/>
      <c r="F69" s="60">
        <f>'[1]สป3'!T108</f>
        <v>10</v>
      </c>
      <c r="G69" s="60">
        <f>'[1]สป4'!T108</f>
        <v>10</v>
      </c>
      <c r="H69" s="60"/>
      <c r="I69" s="61">
        <f>SUM(D69:H69)/COUNT(D69:H69)</f>
        <v>10</v>
      </c>
    </row>
  </sheetData>
  <sheetProtection/>
  <mergeCells count="11">
    <mergeCell ref="A7:I7"/>
    <mergeCell ref="B8:I8"/>
    <mergeCell ref="B28:I2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2019-12-09T07:10:57Z</dcterms:created>
  <dcterms:modified xsi:type="dcterms:W3CDTF">2019-12-09T07:19:28Z</dcterms:modified>
  <cp:category/>
  <cp:version/>
  <cp:contentType/>
  <cp:contentStatus/>
</cp:coreProperties>
</file>