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ตุล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<sst xmlns="http://schemas.openxmlformats.org/spreadsheetml/2006/main" count="42" uniqueCount="42">
  <si>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เดือนตุลาคม 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</si>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</sst>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2" fillId="0" borderId="11" xfId="36" applyFont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1" fillId="0" borderId="0" xfId="36" applyFont="1" applyAlignment="1">
      <alignment/>
    </xf>
    <xf numFmtId="43" fontId="42" fillId="36" borderId="19" xfId="36" applyFont="1" applyFill="1" applyBorder="1" applyAlignment="1">
      <alignment horizontal="right"/>
    </xf>
    <xf numFmtId="43" fontId="42" fillId="36" borderId="19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19;&#3634;&#3588;&#3634;%20&#3605;&#35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ต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2.742857142857143</v>
          </cell>
        </row>
        <row r="10">
          <cell r="N10">
            <v>33.5</v>
          </cell>
        </row>
        <row r="11">
          <cell r="N11">
            <v>33</v>
          </cell>
        </row>
        <row r="13">
          <cell r="N13">
            <v>15.4</v>
          </cell>
        </row>
        <row r="14">
          <cell r="N14">
            <v>32.42857142857143</v>
          </cell>
        </row>
        <row r="15">
          <cell r="N15">
            <v>180</v>
          </cell>
        </row>
        <row r="17">
          <cell r="N17">
            <v>83.33333333333333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</sheetData>
      <sheetData sheetId="3">
        <row r="8">
          <cell r="N8">
            <v>2.9083333333333337</v>
          </cell>
        </row>
        <row r="10">
          <cell r="N10">
            <v>34</v>
          </cell>
        </row>
        <row r="11">
          <cell r="N11">
            <v>33</v>
          </cell>
        </row>
        <row r="12">
          <cell r="N12">
            <v>15</v>
          </cell>
        </row>
        <row r="13">
          <cell r="N13">
            <v>12</v>
          </cell>
        </row>
        <row r="14">
          <cell r="N14">
            <v>32.357142857142854</v>
          </cell>
        </row>
        <row r="15">
          <cell r="N15">
            <v>180</v>
          </cell>
        </row>
        <row r="16">
          <cell r="N16">
            <v>69</v>
          </cell>
        </row>
        <row r="17">
          <cell r="N17">
            <v>90</v>
          </cell>
        </row>
        <row r="18">
          <cell r="N18">
            <v>340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</sheetData>
      <sheetData sheetId="4">
        <row r="8">
          <cell r="N8">
            <v>2.8499999999999996</v>
          </cell>
        </row>
        <row r="10">
          <cell r="N10">
            <v>33.333333333333336</v>
          </cell>
        </row>
        <row r="11">
          <cell r="N11">
            <v>33</v>
          </cell>
        </row>
        <row r="12">
          <cell r="N12">
            <v>14.4</v>
          </cell>
        </row>
        <row r="13">
          <cell r="N13">
            <v>11.5</v>
          </cell>
        </row>
        <row r="14">
          <cell r="N14">
            <v>32.42857142857143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</sheetData>
      <sheetData sheetId="5">
        <row r="8">
          <cell r="N8">
            <v>2.908333333333333</v>
          </cell>
        </row>
        <row r="10">
          <cell r="N10">
            <v>35</v>
          </cell>
        </row>
        <row r="12">
          <cell r="N12">
            <v>15.6</v>
          </cell>
        </row>
        <row r="14">
          <cell r="N14">
            <v>33.333333333333336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310</v>
          </cell>
        </row>
        <row r="22">
          <cell r="N2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18.421875" style="42" customWidth="1"/>
    <col min="5" max="5" width="9.8515625" style="42" customWidth="1"/>
    <col min="6" max="6" width="11.57421875" style="42" customWidth="1"/>
    <col min="7" max="7" width="10.57421875" style="42" customWidth="1"/>
    <col min="8" max="8" width="3.140625" style="42" customWidth="1"/>
    <col min="9" max="9" width="16.57421875" style="42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>
      <c r="A9" s="25"/>
      <c r="B9" s="26" t="s">
        <v>8</v>
      </c>
      <c r="C9" s="27" t="s">
        <v>9</v>
      </c>
      <c r="D9" s="28">
        <f>'[1]สป1'!N8</f>
        <v>2.742857142857143</v>
      </c>
      <c r="E9" s="28">
        <f>'[1]สป2'!N8</f>
        <v>2.9083333333333337</v>
      </c>
      <c r="F9" s="29">
        <f>'[1]สป3'!N8</f>
        <v>2.8499999999999996</v>
      </c>
      <c r="G9" s="29">
        <f>'[1]สป4'!N8</f>
        <v>2.908333333333333</v>
      </c>
      <c r="H9" s="29"/>
      <c r="I9" s="28">
        <f>SUM(D9:H9)/COUNT(D9:H9)</f>
        <v>2.8523809523809525</v>
      </c>
    </row>
    <row r="10" spans="1:9" s="20" customFormat="1" ht="14.25">
      <c r="A10" s="30"/>
      <c r="B10" s="31" t="s">
        <v>10</v>
      </c>
      <c r="C10" s="32" t="s">
        <v>11</v>
      </c>
      <c r="D10" s="28"/>
      <c r="E10" s="28"/>
      <c r="F10" s="29"/>
      <c r="G10" s="29"/>
      <c r="H10" s="29"/>
      <c r="I10" s="28"/>
    </row>
    <row r="11" spans="1:9" s="20" customFormat="1" ht="14.25">
      <c r="A11" s="25"/>
      <c r="B11" s="26" t="s">
        <v>12</v>
      </c>
      <c r="C11" s="27" t="s">
        <v>13</v>
      </c>
      <c r="D11" s="28">
        <f>'[1]สป1'!N10</f>
        <v>33.5</v>
      </c>
      <c r="E11" s="28">
        <f>'[1]สป2'!N10</f>
        <v>34</v>
      </c>
      <c r="F11" s="29">
        <f>'[1]สป3'!N10</f>
        <v>33.333333333333336</v>
      </c>
      <c r="G11" s="29">
        <f>'[1]สป4'!N10</f>
        <v>35</v>
      </c>
      <c r="H11" s="29"/>
      <c r="I11" s="28">
        <f>SUM(D11:H11)/COUNT(D11:H11)</f>
        <v>33.958333333333336</v>
      </c>
    </row>
    <row r="12" spans="1:9" s="20" customFormat="1" ht="14.25">
      <c r="A12" s="30"/>
      <c r="B12" s="31" t="s">
        <v>14</v>
      </c>
      <c r="C12" s="32" t="s">
        <v>15</v>
      </c>
      <c r="D12" s="28">
        <f>'[1]สป1'!N11</f>
        <v>33</v>
      </c>
      <c r="E12" s="28">
        <f>'[1]สป2'!N11</f>
        <v>33</v>
      </c>
      <c r="F12" s="29">
        <f>'[1]สป3'!N11</f>
        <v>33</v>
      </c>
      <c r="G12" s="29"/>
      <c r="H12" s="29"/>
      <c r="I12" s="28">
        <f>SUM(D12:H12)/COUNT(D12:H12)</f>
        <v>33</v>
      </c>
    </row>
    <row r="13" spans="1:9" s="20" customFormat="1" ht="14.25">
      <c r="A13" s="25"/>
      <c r="B13" s="26" t="s">
        <v>16</v>
      </c>
      <c r="C13" s="27" t="s">
        <v>17</v>
      </c>
      <c r="D13" s="28"/>
      <c r="E13" s="28">
        <f>'[1]สป2'!N12</f>
        <v>15</v>
      </c>
      <c r="F13" s="29">
        <f>'[1]สป3'!N12</f>
        <v>14.4</v>
      </c>
      <c r="G13" s="29">
        <f>'[1]สป4'!N12</f>
        <v>15.6</v>
      </c>
      <c r="H13" s="29"/>
      <c r="I13" s="28">
        <f>SUM(D13:H13)/COUNT(D13:H13)</f>
        <v>15</v>
      </c>
    </row>
    <row r="14" spans="1:9" s="20" customFormat="1" ht="14.25">
      <c r="A14" s="30"/>
      <c r="B14" s="31" t="s">
        <v>18</v>
      </c>
      <c r="C14" s="32" t="s">
        <v>19</v>
      </c>
      <c r="D14" s="28">
        <f>'[1]สป1'!N13</f>
        <v>15.4</v>
      </c>
      <c r="E14" s="28">
        <f>'[1]สป2'!N13</f>
        <v>12</v>
      </c>
      <c r="F14" s="29">
        <f>'[1]สป3'!N13</f>
        <v>11.5</v>
      </c>
      <c r="G14" s="29"/>
      <c r="H14" s="29"/>
      <c r="I14" s="28">
        <f>SUM(D14:H14)/COUNT(D14:H14)</f>
        <v>12.966666666666667</v>
      </c>
    </row>
    <row r="15" spans="1:9" s="20" customFormat="1" ht="14.25">
      <c r="A15" s="25"/>
      <c r="B15" s="26" t="s">
        <v>20</v>
      </c>
      <c r="C15" s="27" t="s">
        <v>21</v>
      </c>
      <c r="D15" s="28">
        <f>'[1]สป1'!N14</f>
        <v>32.42857142857143</v>
      </c>
      <c r="E15" s="28">
        <f>'[1]สป2'!N14</f>
        <v>32.357142857142854</v>
      </c>
      <c r="F15" s="29">
        <f>'[1]สป3'!N14</f>
        <v>32.42857142857143</v>
      </c>
      <c r="G15" s="29">
        <f>'[1]สป4'!N14</f>
        <v>33.333333333333336</v>
      </c>
      <c r="H15" s="29"/>
      <c r="I15" s="28">
        <f>SUM(D15:H15)/COUNT(D15:H15)</f>
        <v>32.63690476190476</v>
      </c>
    </row>
    <row r="16" spans="1:9" s="20" customFormat="1" ht="14.25">
      <c r="A16" s="30"/>
      <c r="B16" s="31" t="s">
        <v>22</v>
      </c>
      <c r="C16" s="32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/>
      <c r="I16" s="28">
        <f>SUM(D16:H16)/COUNT(D16:H16)</f>
        <v>180</v>
      </c>
    </row>
    <row r="17" spans="1:9" s="20" customFormat="1" ht="14.25">
      <c r="A17" s="25"/>
      <c r="B17" s="26" t="s">
        <v>24</v>
      </c>
      <c r="C17" s="27" t="s">
        <v>25</v>
      </c>
      <c r="D17" s="28"/>
      <c r="E17" s="28">
        <f>'[1]สป2'!N16</f>
        <v>69</v>
      </c>
      <c r="F17" s="29">
        <f>'[1]สป3'!N16</f>
        <v>72</v>
      </c>
      <c r="G17" s="29">
        <f>'[1]สป4'!N16</f>
        <v>70</v>
      </c>
      <c r="H17" s="29"/>
      <c r="I17" s="28">
        <f>SUM(D17:H17)/COUNT(D17:H17)</f>
        <v>70.33333333333333</v>
      </c>
    </row>
    <row r="18" spans="1:9" s="20" customFormat="1" ht="14.25">
      <c r="A18" s="30"/>
      <c r="B18" s="31" t="s">
        <v>26</v>
      </c>
      <c r="C18" s="32" t="s">
        <v>27</v>
      </c>
      <c r="D18" s="28">
        <f>'[1]สป1'!N17</f>
        <v>83.33333333333333</v>
      </c>
      <c r="E18" s="28">
        <f>'[1]สป2'!N17</f>
        <v>90</v>
      </c>
      <c r="F18" s="29">
        <f>'[1]สป3'!N17</f>
        <v>90</v>
      </c>
      <c r="G18" s="29">
        <f>'[1]สป4'!N17</f>
        <v>90</v>
      </c>
      <c r="H18" s="29"/>
      <c r="I18" s="28">
        <f>SUM(D18:H18)/COUNT(D18:H18)</f>
        <v>88.33333333333333</v>
      </c>
    </row>
    <row r="19" spans="1:9" s="20" customFormat="1" ht="14.25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340</v>
      </c>
      <c r="F19" s="29">
        <f>'[1]สป3'!N18</f>
        <v>350</v>
      </c>
      <c r="G19" s="29">
        <f>'[1]สป4'!N18</f>
        <v>350</v>
      </c>
      <c r="H19" s="29"/>
      <c r="I19" s="28">
        <f>SUM(D19:H19)/COUNT(D19:H19)</f>
        <v>347.5</v>
      </c>
    </row>
    <row r="20" spans="1:9" s="20" customFormat="1" ht="14.25">
      <c r="A20" s="30"/>
      <c r="B20" s="31" t="s">
        <v>30</v>
      </c>
      <c r="C20" s="32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330</v>
      </c>
      <c r="G20" s="29">
        <f>'[1]สป4'!N19</f>
        <v>330</v>
      </c>
      <c r="H20" s="29"/>
      <c r="I20" s="28">
        <f>SUM(D20:H20)/COUNT(D20:H20)</f>
        <v>330</v>
      </c>
    </row>
    <row r="21" spans="1:9" s="20" customFormat="1" ht="14.25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320</v>
      </c>
      <c r="F21" s="29">
        <f>'[1]สป3'!N20</f>
        <v>320</v>
      </c>
      <c r="G21" s="29">
        <f>'[1]สป4'!N20</f>
        <v>320</v>
      </c>
      <c r="H21" s="29"/>
      <c r="I21" s="28">
        <f>SUM(D21:H21)/COUNT(D21:H21)</f>
        <v>317.5</v>
      </c>
    </row>
    <row r="22" spans="1:9" s="20" customFormat="1" ht="14.25">
      <c r="A22" s="30"/>
      <c r="B22" s="31" t="s">
        <v>34</v>
      </c>
      <c r="C22" s="32" t="s">
        <v>35</v>
      </c>
      <c r="D22" s="28">
        <f>'[1]สป1'!N21</f>
        <v>300</v>
      </c>
      <c r="E22" s="28">
        <f>'[1]สป2'!N21</f>
        <v>300</v>
      </c>
      <c r="F22" s="29">
        <f>'[1]สป3'!N21</f>
        <v>300</v>
      </c>
      <c r="G22" s="29">
        <f>'[1]สป4'!N21</f>
        <v>310</v>
      </c>
      <c r="H22" s="29"/>
      <c r="I22" s="28">
        <f>SUM(D22:H22)/COUNT(D22:H22)</f>
        <v>302.5</v>
      </c>
    </row>
    <row r="23" spans="1:9" s="20" customFormat="1" ht="14.25">
      <c r="A23" s="33"/>
      <c r="B23" s="34" t="s">
        <v>36</v>
      </c>
      <c r="C23" s="35" t="s">
        <v>37</v>
      </c>
      <c r="D23" s="28">
        <f>'[1]สป1'!N22</f>
        <v>280</v>
      </c>
      <c r="E23" s="36">
        <f>'[1]สป2'!N22</f>
        <v>290</v>
      </c>
      <c r="F23" s="37">
        <f>'[1]สป3'!N22</f>
        <v>280</v>
      </c>
      <c r="G23" s="29">
        <f>'[1]สป4'!N22</f>
        <v>300</v>
      </c>
      <c r="H23" s="38"/>
      <c r="I23" s="36">
        <f>SUM(D23:H23)/COUNT(D23:H23)</f>
        <v>287.5</v>
      </c>
    </row>
    <row r="24" spans="1:9" s="20" customFormat="1" ht="14.25">
      <c r="A24" s="39"/>
      <c r="B24" s="40"/>
      <c r="C24" s="41" t="s">
        <v>38</v>
      </c>
      <c r="D24" s="28"/>
      <c r="E24" s="28"/>
      <c r="F24" s="37"/>
      <c r="G24" s="29"/>
      <c r="H24" s="29"/>
      <c r="I24" s="36"/>
    </row>
    <row r="25" spans="1:9" s="20" customFormat="1" ht="14.25">
      <c r="A25" s="39"/>
      <c r="B25" s="40"/>
      <c r="C25" s="41" t="s">
        <v>39</v>
      </c>
      <c r="D25" s="28"/>
      <c r="E25" s="36"/>
      <c r="F25" s="37"/>
      <c r="G25" s="29"/>
      <c r="H25" s="29"/>
      <c r="I25" s="36"/>
    </row>
    <row r="26" spans="1:9" s="20" customFormat="1" ht="14.25">
      <c r="A26" s="39"/>
      <c r="B26" s="40"/>
      <c r="C26" s="41" t="s">
        <v>40</v>
      </c>
      <c r="D26" s="28"/>
      <c r="E26" s="28"/>
      <c r="F26" s="37"/>
      <c r="G26" s="29"/>
      <c r="H26" s="38"/>
      <c r="I26" s="36"/>
    </row>
    <row r="27" spans="1:9" s="20" customFormat="1" ht="14.25">
      <c r="A27" s="39"/>
      <c r="B27" s="40"/>
      <c r="C27" s="41" t="s">
        <v>41</v>
      </c>
      <c r="D27" s="28"/>
      <c r="E27" s="43"/>
      <c r="F27" s="44"/>
      <c r="G27" s="44"/>
      <c r="H27" s="44"/>
      <c r="I27" s="43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2019-12-09T07:56:34Z</dcterms:created>
  <dcterms:modified xsi:type="dcterms:W3CDTF">2019-12-09T07:59:13Z</dcterms:modified>
  <cp:category/>
  <cp:version/>
  <cp:contentType/>
  <cp:contentStatus/>
</cp:coreProperties>
</file>