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พฤศจิกายน6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<sst xmlns="http://schemas.openxmlformats.org/spreadsheetml/2006/main" count="42" uniqueCount="42">
  <si>
    <t>รหัส</t>
  </si>
  <si>
    <t>จังหวัด</t>
  </si>
  <si>
    <t>รายการสินค้า</t>
  </si>
  <si>
    <t>สัปดาห์ที่</t>
  </si>
  <si>
    <t>เฉลี่ย</t>
  </si>
  <si>
    <t>สำนักงานเศรษฐกิจการเกษตรเขตที่ 9</t>
  </si>
  <si>
    <t xml:space="preserve">ตรัง </t>
  </si>
  <si>
    <t>B0304</t>
  </si>
  <si>
    <t>ผลปาล์มน้ำมันทั้งทะลาย นน.&gt; 15 กก. ขึ้นไป</t>
  </si>
  <si>
    <t>B0305</t>
  </si>
  <si>
    <t>ผลปาล์มร่วงคละ</t>
  </si>
  <si>
    <t>F0103</t>
  </si>
  <si>
    <t>ยางพาราแผ่นดิบ ชั้น 3</t>
  </si>
  <si>
    <t>F0104</t>
  </si>
  <si>
    <t>ยางพาราแผ่นดิบ ชั้น 4</t>
  </si>
  <si>
    <t>F0107</t>
  </si>
  <si>
    <t>ยางพาราก้อน</t>
  </si>
  <si>
    <t>F0108</t>
  </si>
  <si>
    <t>เศษยางพารา (ขี้ยาง)</t>
  </si>
  <si>
    <t>F0112</t>
  </si>
  <si>
    <t>น้ำยางพาราสด</t>
  </si>
  <si>
    <t>L0201</t>
  </si>
  <si>
    <t>แพะพันธุ์พื้นเมือง อายุ &lt; 1 ปี</t>
  </si>
  <si>
    <t>L0302</t>
  </si>
  <si>
    <t>สุกรขุนพันธุ์ลูกผสม นน.100 กก. ขึ้นไป</t>
  </si>
  <si>
    <t>M0302</t>
  </si>
  <si>
    <t>ไก่รุ่นพันธุ์พื้นเมือง(ไม่ระบุเพศ)</t>
  </si>
  <si>
    <t>O0101</t>
  </si>
  <si>
    <t>ไข่ไก่เบอร์ 0</t>
  </si>
  <si>
    <t>O0102</t>
  </si>
  <si>
    <t>ไข่ไก่เบอร์ 1</t>
  </si>
  <si>
    <t>O0103</t>
  </si>
  <si>
    <t>ไข่ไก่เบอร์ 2</t>
  </si>
  <si>
    <t>O0104</t>
  </si>
  <si>
    <t>ไข่ไก่เบอร์ 3</t>
  </si>
  <si>
    <t>O0105</t>
  </si>
  <si>
    <t>ไข่ไก่เบอร์ 4</t>
  </si>
  <si>
    <t>เงาะ</t>
  </si>
  <si>
    <t>ทุเรียน (หมอนทอง)</t>
  </si>
  <si>
    <t>มังคุด (คละ)</t>
  </si>
  <si>
    <t xml:space="preserve">ลองกอง </t>
  </si>
  <si>
    <t>เดือนพฤศจิกายน 2562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</si>
</sst>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b/>
      <u val="single"/>
      <sz val="12"/>
      <name val="Microsoft Sans Serif"/>
      <family val="2"/>
    </font>
    <font>
      <b/>
      <sz val="10"/>
      <name val="Microsoft Sans Serif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u val="single"/>
      <sz val="1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8DB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72AAF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1" fillId="0" borderId="0" xfId="0" applyFont="1" applyAlignment="1">
      <alignment/>
    </xf>
    <xf numFmtId="187" fontId="3" fillId="33" borderId="10" xfId="36" applyNumberFormat="1" applyFont="1" applyFill="1" applyBorder="1" applyAlignment="1">
      <alignment horizontal="center"/>
    </xf>
    <xf numFmtId="43" fontId="3" fillId="33" borderId="10" xfId="36" applyFont="1" applyFill="1" applyBorder="1" applyAlignment="1">
      <alignment horizontal="center"/>
    </xf>
    <xf numFmtId="43" fontId="3" fillId="33" borderId="11" xfId="36" applyFont="1" applyFill="1" applyBorder="1" applyAlignment="1">
      <alignment horizontal="center"/>
    </xf>
    <xf numFmtId="0" fontId="41" fillId="0" borderId="0" xfId="0" applyFont="1" applyAlignment="1">
      <alignment/>
    </xf>
    <xf numFmtId="0" fontId="42" fillId="34" borderId="10" xfId="0" applyFont="1" applyFill="1" applyBorder="1" applyAlignment="1">
      <alignment horizontal="right" wrapText="1"/>
    </xf>
    <xf numFmtId="0" fontId="43" fillId="35" borderId="10" xfId="0" applyFont="1" applyFill="1" applyBorder="1" applyAlignment="1">
      <alignment wrapText="1"/>
    </xf>
    <xf numFmtId="0" fontId="43" fillId="35" borderId="10" xfId="0" applyFont="1" applyFill="1" applyBorder="1" applyAlignment="1">
      <alignment horizontal="right"/>
    </xf>
    <xf numFmtId="0" fontId="43" fillId="35" borderId="10" xfId="0" applyFont="1" applyFill="1" applyBorder="1" applyAlignment="1">
      <alignment/>
    </xf>
    <xf numFmtId="43" fontId="43" fillId="35" borderId="10" xfId="36" applyFont="1" applyFill="1" applyBorder="1" applyAlignment="1">
      <alignment horizontal="right"/>
    </xf>
    <xf numFmtId="43" fontId="43" fillId="35" borderId="10" xfId="36" applyFont="1" applyFill="1" applyBorder="1" applyAlignment="1">
      <alignment wrapText="1"/>
    </xf>
    <xf numFmtId="0" fontId="43" fillId="36" borderId="10" xfId="0" applyFont="1" applyFill="1" applyBorder="1" applyAlignment="1">
      <alignment wrapText="1"/>
    </xf>
    <xf numFmtId="0" fontId="43" fillId="36" borderId="10" xfId="0" applyFont="1" applyFill="1" applyBorder="1" applyAlignment="1">
      <alignment horizontal="right"/>
    </xf>
    <xf numFmtId="0" fontId="43" fillId="36" borderId="10" xfId="0" applyFont="1" applyFill="1" applyBorder="1" applyAlignment="1">
      <alignment/>
    </xf>
    <xf numFmtId="43" fontId="44" fillId="35" borderId="10" xfId="36" applyFont="1" applyFill="1" applyBorder="1" applyAlignment="1">
      <alignment wrapText="1"/>
    </xf>
    <xf numFmtId="0" fontId="43" fillId="35" borderId="12" xfId="0" applyFont="1" applyFill="1" applyBorder="1" applyAlignment="1">
      <alignment wrapText="1"/>
    </xf>
    <xf numFmtId="0" fontId="43" fillId="35" borderId="12" xfId="0" applyFont="1" applyFill="1" applyBorder="1" applyAlignment="1">
      <alignment horizontal="right"/>
    </xf>
    <xf numFmtId="0" fontId="43" fillId="35" borderId="12" xfId="0" applyFont="1" applyFill="1" applyBorder="1" applyAlignment="1">
      <alignment/>
    </xf>
    <xf numFmtId="43" fontId="43" fillId="35" borderId="12" xfId="36" applyFont="1" applyFill="1" applyBorder="1" applyAlignment="1">
      <alignment horizontal="right"/>
    </xf>
    <xf numFmtId="43" fontId="43" fillId="35" borderId="12" xfId="36" applyFont="1" applyFill="1" applyBorder="1" applyAlignment="1">
      <alignment wrapText="1"/>
    </xf>
    <xf numFmtId="0" fontId="43" fillId="35" borderId="13" xfId="0" applyFont="1" applyFill="1" applyBorder="1" applyAlignment="1">
      <alignment wrapText="1"/>
    </xf>
    <xf numFmtId="0" fontId="43" fillId="35" borderId="13" xfId="0" applyFont="1" applyFill="1" applyBorder="1" applyAlignment="1">
      <alignment horizontal="right"/>
    </xf>
    <xf numFmtId="0" fontId="44" fillId="35" borderId="13" xfId="0" applyFont="1" applyFill="1" applyBorder="1" applyAlignment="1">
      <alignment/>
    </xf>
    <xf numFmtId="43" fontId="41" fillId="0" borderId="0" xfId="36" applyFont="1" applyAlignment="1">
      <alignment/>
    </xf>
    <xf numFmtId="43" fontId="43" fillId="35" borderId="14" xfId="36" applyFont="1" applyFill="1" applyBorder="1" applyAlignment="1">
      <alignment horizontal="right"/>
    </xf>
    <xf numFmtId="43" fontId="43" fillId="35" borderId="14" xfId="36" applyFont="1" applyFill="1" applyBorder="1" applyAlignment="1">
      <alignment wrapText="1"/>
    </xf>
    <xf numFmtId="0" fontId="45" fillId="37" borderId="15" xfId="0" applyFont="1" applyFill="1" applyBorder="1" applyAlignment="1">
      <alignment wrapText="1"/>
    </xf>
    <xf numFmtId="0" fontId="45" fillId="37" borderId="16" xfId="0" applyFont="1" applyFill="1" applyBorder="1" applyAlignment="1">
      <alignment wrapText="1"/>
    </xf>
    <xf numFmtId="0" fontId="45" fillId="37" borderId="17" xfId="0" applyFont="1" applyFill="1" applyBorder="1" applyAlignment="1">
      <alignment wrapText="1"/>
    </xf>
    <xf numFmtId="0" fontId="42" fillId="34" borderId="15" xfId="0" applyFont="1" applyFill="1" applyBorder="1" applyAlignment="1">
      <alignment wrapText="1"/>
    </xf>
    <xf numFmtId="0" fontId="42" fillId="34" borderId="16" xfId="0" applyFont="1" applyFill="1" applyBorder="1" applyAlignment="1">
      <alignment wrapText="1"/>
    </xf>
    <xf numFmtId="0" fontId="42" fillId="34" borderId="17" xfId="0" applyFont="1" applyFill="1" applyBorder="1" applyAlignment="1">
      <alignment wrapText="1"/>
    </xf>
    <xf numFmtId="0" fontId="4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43" fillId="0" borderId="18" xfId="0" applyFont="1" applyBorder="1" applyAlignment="1">
      <alignment wrapText="1"/>
    </xf>
    <xf numFmtId="0" fontId="3" fillId="33" borderId="12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43" fontId="3" fillId="33" borderId="15" xfId="36" applyFont="1" applyFill="1" applyBorder="1" applyAlignment="1">
      <alignment horizontal="center"/>
    </xf>
    <xf numFmtId="43" fontId="3" fillId="33" borderId="16" xfId="36" applyFont="1" applyFill="1" applyBorder="1" applyAlignment="1">
      <alignment horizontal="center"/>
    </xf>
    <xf numFmtId="43" fontId="3" fillId="33" borderId="17" xfId="36" applyFont="1" applyFill="1" applyBorder="1" applyAlignment="1">
      <alignment horizontal="center"/>
    </xf>
    <xf numFmtId="43" fontId="3" fillId="33" borderId="12" xfId="36" applyFont="1" applyFill="1" applyBorder="1" applyAlignment="1">
      <alignment horizontal="center" vertical="center"/>
    </xf>
    <xf numFmtId="43" fontId="3" fillId="33" borderId="19" xfId="36" applyFont="1" applyFill="1" applyBorder="1" applyAlignment="1">
      <alignment horizontal="center" vertical="center"/>
    </xf>
    <xf numFmtId="43" fontId="3" fillId="33" borderId="11" xfId="36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adarat\Desktop\&#3619;&#3634;&#3618;&#3591;&#3634;&#3609;&#3619;&#3634;&#3588;&#3634;%20&#3614;.&#3618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.ค."/>
      <sheetName val="พ.ย."/>
      <sheetName val="สป1"/>
      <sheetName val="สป2"/>
      <sheetName val="สป3"/>
      <sheetName val="สป4"/>
      <sheetName val="สป5"/>
    </sheetNames>
    <sheetDataSet>
      <sheetData sheetId="2">
        <row r="8">
          <cell r="N8">
            <v>2.8857142857142857</v>
          </cell>
        </row>
        <row r="10">
          <cell r="N10">
            <v>34.625</v>
          </cell>
        </row>
        <row r="11">
          <cell r="N11">
            <v>33</v>
          </cell>
        </row>
        <row r="12">
          <cell r="N12">
            <v>16.5</v>
          </cell>
        </row>
        <row r="13">
          <cell r="N13">
            <v>14.666666666666666</v>
          </cell>
        </row>
        <row r="14">
          <cell r="N14">
            <v>34.125</v>
          </cell>
        </row>
        <row r="15">
          <cell r="N15">
            <v>180</v>
          </cell>
        </row>
        <row r="16">
          <cell r="N16">
            <v>71</v>
          </cell>
        </row>
        <row r="17">
          <cell r="N17">
            <v>76.66666666666667</v>
          </cell>
        </row>
        <row r="18">
          <cell r="N18">
            <v>350</v>
          </cell>
        </row>
        <row r="19">
          <cell r="N19">
            <v>330</v>
          </cell>
        </row>
        <row r="20">
          <cell r="N20">
            <v>310</v>
          </cell>
        </row>
        <row r="21">
          <cell r="N21">
            <v>300</v>
          </cell>
        </row>
        <row r="22">
          <cell r="N22">
            <v>280</v>
          </cell>
        </row>
        <row r="23">
          <cell r="N23" t="e">
            <v>#DIV/0!</v>
          </cell>
        </row>
        <row r="24">
          <cell r="N24" t="e">
            <v>#DIV/0!</v>
          </cell>
        </row>
        <row r="25">
          <cell r="N25" t="e">
            <v>#DIV/0!</v>
          </cell>
        </row>
        <row r="26">
          <cell r="N26" t="e">
            <v>#DIV/0!</v>
          </cell>
        </row>
      </sheetData>
      <sheetData sheetId="3">
        <row r="8">
          <cell r="N8">
            <v>3.271428571428572</v>
          </cell>
        </row>
        <row r="10">
          <cell r="N10">
            <v>35.333333333333336</v>
          </cell>
        </row>
        <row r="11">
          <cell r="N11">
            <v>33</v>
          </cell>
        </row>
        <row r="12">
          <cell r="N12">
            <v>16.5</v>
          </cell>
        </row>
        <row r="13">
          <cell r="N13">
            <v>13.75</v>
          </cell>
        </row>
        <row r="14">
          <cell r="N14">
            <v>35</v>
          </cell>
        </row>
        <row r="15">
          <cell r="N15">
            <v>180</v>
          </cell>
        </row>
        <row r="16">
          <cell r="N16">
            <v>71</v>
          </cell>
        </row>
        <row r="17">
          <cell r="N17">
            <v>100</v>
          </cell>
        </row>
        <row r="18">
          <cell r="N18">
            <v>350</v>
          </cell>
        </row>
        <row r="19">
          <cell r="N19">
            <v>330</v>
          </cell>
        </row>
        <row r="20">
          <cell r="N20">
            <v>310</v>
          </cell>
        </row>
        <row r="21">
          <cell r="N21">
            <v>300</v>
          </cell>
        </row>
        <row r="22">
          <cell r="N22">
            <v>280</v>
          </cell>
        </row>
        <row r="23">
          <cell r="N23" t="e">
            <v>#DIV/0!</v>
          </cell>
        </row>
        <row r="24">
          <cell r="N24" t="e">
            <v>#DIV/0!</v>
          </cell>
        </row>
        <row r="25">
          <cell r="N25" t="e">
            <v>#DIV/0!</v>
          </cell>
        </row>
        <row r="26">
          <cell r="N26" t="e">
            <v>#DIV/0!</v>
          </cell>
        </row>
      </sheetData>
      <sheetData sheetId="4">
        <row r="8">
          <cell r="N8">
            <v>3.357142857142857</v>
          </cell>
        </row>
        <row r="10">
          <cell r="N10">
            <v>36</v>
          </cell>
        </row>
        <row r="11">
          <cell r="N11">
            <v>35</v>
          </cell>
        </row>
        <row r="12">
          <cell r="N12">
            <v>17</v>
          </cell>
        </row>
        <row r="13">
          <cell r="N13">
            <v>14.333333333333334</v>
          </cell>
        </row>
        <row r="14">
          <cell r="N14">
            <v>35</v>
          </cell>
        </row>
        <row r="15">
          <cell r="N15">
            <v>180</v>
          </cell>
        </row>
        <row r="16">
          <cell r="N16">
            <v>68</v>
          </cell>
        </row>
        <row r="17">
          <cell r="N17">
            <v>90</v>
          </cell>
        </row>
        <row r="18">
          <cell r="N18">
            <v>350</v>
          </cell>
        </row>
        <row r="19">
          <cell r="N19">
            <v>330</v>
          </cell>
        </row>
        <row r="20">
          <cell r="N20">
            <v>320</v>
          </cell>
        </row>
        <row r="21">
          <cell r="N21">
            <v>300</v>
          </cell>
        </row>
        <row r="22">
          <cell r="N22">
            <v>280</v>
          </cell>
        </row>
        <row r="23">
          <cell r="N23" t="e">
            <v>#DIV/0!</v>
          </cell>
        </row>
        <row r="24">
          <cell r="N24" t="e">
            <v>#DIV/0!</v>
          </cell>
        </row>
        <row r="25">
          <cell r="N25" t="e">
            <v>#DIV/0!</v>
          </cell>
        </row>
        <row r="26">
          <cell r="N26" t="e">
            <v>#DIV/0!</v>
          </cell>
        </row>
      </sheetData>
      <sheetData sheetId="5">
        <row r="8">
          <cell r="N8">
            <v>3.45</v>
          </cell>
        </row>
        <row r="9">
          <cell r="N9">
            <v>4.175000000000001</v>
          </cell>
        </row>
        <row r="10">
          <cell r="N10">
            <v>34.4</v>
          </cell>
        </row>
        <row r="11">
          <cell r="N11">
            <v>32.6</v>
          </cell>
        </row>
        <row r="12">
          <cell r="N12">
            <v>16.5</v>
          </cell>
        </row>
        <row r="13">
          <cell r="N13">
            <v>15</v>
          </cell>
        </row>
        <row r="14">
          <cell r="N14">
            <v>33.375</v>
          </cell>
        </row>
        <row r="15">
          <cell r="N15">
            <v>180</v>
          </cell>
        </row>
        <row r="16">
          <cell r="N16">
            <v>64.5</v>
          </cell>
        </row>
        <row r="17">
          <cell r="N17">
            <v>88.33333333333333</v>
          </cell>
        </row>
        <row r="18">
          <cell r="N18">
            <v>350</v>
          </cell>
        </row>
        <row r="19">
          <cell r="N19">
            <v>330</v>
          </cell>
        </row>
        <row r="20">
          <cell r="N20">
            <v>310</v>
          </cell>
        </row>
        <row r="21">
          <cell r="N21">
            <v>300</v>
          </cell>
        </row>
        <row r="22">
          <cell r="N22">
            <v>280</v>
          </cell>
        </row>
        <row r="23">
          <cell r="N23" t="e">
            <v>#DIV/0!</v>
          </cell>
        </row>
        <row r="24">
          <cell r="N24" t="e">
            <v>#DIV/0!</v>
          </cell>
        </row>
        <row r="25">
          <cell r="N25" t="e">
            <v>#DIV/0!</v>
          </cell>
        </row>
        <row r="26">
          <cell r="N26" t="e">
            <v>#DIV/0!</v>
          </cell>
        </row>
      </sheetData>
      <sheetData sheetId="6">
        <row r="8">
          <cell r="N8">
            <v>3.5</v>
          </cell>
        </row>
        <row r="9">
          <cell r="N9">
            <v>4.1499999999999995</v>
          </cell>
        </row>
        <row r="10">
          <cell r="N10">
            <v>36.43333333333333</v>
          </cell>
        </row>
        <row r="11">
          <cell r="N11">
            <v>34.5</v>
          </cell>
        </row>
        <row r="12">
          <cell r="N12">
            <v>16</v>
          </cell>
        </row>
        <row r="13">
          <cell r="N13">
            <v>15.285714285714286</v>
          </cell>
        </row>
        <row r="14">
          <cell r="N14">
            <v>35</v>
          </cell>
        </row>
        <row r="15">
          <cell r="N15">
            <v>180</v>
          </cell>
        </row>
        <row r="16">
          <cell r="N16">
            <v>63</v>
          </cell>
        </row>
        <row r="17">
          <cell r="N17">
            <v>88.33333333333333</v>
          </cell>
        </row>
        <row r="18">
          <cell r="N18">
            <v>350</v>
          </cell>
        </row>
        <row r="19">
          <cell r="N19">
            <v>330</v>
          </cell>
        </row>
        <row r="20">
          <cell r="N20">
            <v>310</v>
          </cell>
        </row>
        <row r="21">
          <cell r="N21">
            <v>300</v>
          </cell>
        </row>
        <row r="22">
          <cell r="N22">
            <v>280</v>
          </cell>
        </row>
        <row r="23">
          <cell r="N23" t="e">
            <v>#DIV/0!</v>
          </cell>
        </row>
        <row r="24">
          <cell r="N24" t="e">
            <v>#DIV/0!</v>
          </cell>
        </row>
        <row r="25">
          <cell r="N25" t="e">
            <v>#DIV/0!</v>
          </cell>
        </row>
        <row r="26">
          <cell r="N26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A2" sqref="A2:I2"/>
    </sheetView>
  </sheetViews>
  <sheetFormatPr defaultColWidth="9.140625" defaultRowHeight="15"/>
  <cols>
    <col min="1" max="1" width="4.28125" style="1" bestFit="1" customWidth="1"/>
    <col min="2" max="2" width="5.8515625" style="1" bestFit="1" customWidth="1"/>
    <col min="3" max="3" width="31.28125" style="1" bestFit="1" customWidth="1"/>
    <col min="4" max="4" width="18.421875" style="24" customWidth="1"/>
    <col min="5" max="5" width="9.8515625" style="24" customWidth="1"/>
    <col min="6" max="6" width="11.57421875" style="24" customWidth="1"/>
    <col min="7" max="7" width="10.57421875" style="24" customWidth="1"/>
    <col min="8" max="8" width="11.28125" style="24" customWidth="1"/>
    <col min="9" max="9" width="16.57421875" style="24" customWidth="1"/>
    <col min="10" max="16384" width="9.00390625" style="1" customWidth="1"/>
  </cols>
  <sheetData>
    <row r="1" spans="1:9" ht="14.25">
      <c r="A1" s="33"/>
      <c r="B1" s="33"/>
      <c r="C1" s="33"/>
      <c r="D1" s="33"/>
      <c r="E1" s="33"/>
      <c r="F1" s="33"/>
      <c r="G1" s="33"/>
      <c r="H1" s="33"/>
      <c r="I1" s="33"/>
    </row>
    <row r="2" spans="1:9" ht="17.25" customHeight="1">
      <c r="A2" s="34" t="s">
        <v>41</v>
      </c>
      <c r="B2" s="34"/>
      <c r="C2" s="34"/>
      <c r="D2" s="34"/>
      <c r="E2" s="34"/>
      <c r="F2" s="34"/>
      <c r="G2" s="34"/>
      <c r="H2" s="34"/>
      <c r="I2" s="34"/>
    </row>
    <row r="3" spans="1:9" ht="14.25">
      <c r="A3" s="35"/>
      <c r="B3" s="35"/>
      <c r="C3" s="35"/>
      <c r="D3" s="35"/>
      <c r="E3" s="35"/>
      <c r="F3" s="35"/>
      <c r="G3" s="35"/>
      <c r="H3" s="35"/>
      <c r="I3" s="35"/>
    </row>
    <row r="4" spans="1:9" ht="14.25">
      <c r="A4" s="36" t="s">
        <v>0</v>
      </c>
      <c r="B4" s="36" t="s">
        <v>1</v>
      </c>
      <c r="C4" s="36" t="s">
        <v>2</v>
      </c>
      <c r="D4" s="39" t="s">
        <v>3</v>
      </c>
      <c r="E4" s="40"/>
      <c r="F4" s="40"/>
      <c r="G4" s="40"/>
      <c r="H4" s="41"/>
      <c r="I4" s="42" t="s">
        <v>4</v>
      </c>
    </row>
    <row r="5" spans="1:9" ht="14.25">
      <c r="A5" s="37"/>
      <c r="B5" s="37"/>
      <c r="C5" s="37"/>
      <c r="D5" s="2">
        <v>1</v>
      </c>
      <c r="E5" s="2">
        <v>2</v>
      </c>
      <c r="F5" s="2">
        <v>3</v>
      </c>
      <c r="G5" s="2">
        <v>4</v>
      </c>
      <c r="H5" s="2">
        <v>5</v>
      </c>
      <c r="I5" s="43"/>
    </row>
    <row r="6" spans="1:9" ht="14.25">
      <c r="A6" s="38"/>
      <c r="B6" s="38"/>
      <c r="C6" s="38"/>
      <c r="D6" s="3"/>
      <c r="E6" s="3"/>
      <c r="F6" s="3"/>
      <c r="G6" s="3"/>
      <c r="H6" s="4"/>
      <c r="I6" s="44"/>
    </row>
    <row r="7" spans="1:9" s="5" customFormat="1" ht="14.25">
      <c r="A7" s="27" t="s">
        <v>5</v>
      </c>
      <c r="B7" s="28"/>
      <c r="C7" s="28"/>
      <c r="D7" s="28"/>
      <c r="E7" s="28"/>
      <c r="F7" s="28"/>
      <c r="G7" s="28"/>
      <c r="H7" s="28"/>
      <c r="I7" s="29"/>
    </row>
    <row r="8" spans="1:9" s="5" customFormat="1" ht="14.25">
      <c r="A8" s="6">
        <v>690</v>
      </c>
      <c r="B8" s="30" t="s">
        <v>6</v>
      </c>
      <c r="C8" s="31"/>
      <c r="D8" s="31"/>
      <c r="E8" s="31"/>
      <c r="F8" s="31"/>
      <c r="G8" s="31"/>
      <c r="H8" s="31"/>
      <c r="I8" s="32"/>
    </row>
    <row r="9" spans="1:9" s="5" customFormat="1" ht="14.25">
      <c r="A9" s="7"/>
      <c r="B9" s="8" t="s">
        <v>7</v>
      </c>
      <c r="C9" s="9" t="s">
        <v>8</v>
      </c>
      <c r="D9" s="10">
        <f>'[1]สป1'!N8</f>
        <v>2.8857142857142857</v>
      </c>
      <c r="E9" s="10">
        <f>'[1]สป2'!N8</f>
        <v>3.271428571428572</v>
      </c>
      <c r="F9" s="11">
        <f>'[1]สป3'!N8</f>
        <v>3.357142857142857</v>
      </c>
      <c r="G9" s="11">
        <f>'[1]สป4'!N8</f>
        <v>3.45</v>
      </c>
      <c r="H9" s="11">
        <f>'[1]สป5'!N8</f>
        <v>3.5</v>
      </c>
      <c r="I9" s="10">
        <f aca="true" t="shared" si="0" ref="I9:I27">SUM(D9:H9)/COUNT(D9:H9)</f>
        <v>3.292857142857143</v>
      </c>
    </row>
    <row r="10" spans="1:9" s="5" customFormat="1" ht="14.25">
      <c r="A10" s="12"/>
      <c r="B10" s="13" t="s">
        <v>9</v>
      </c>
      <c r="C10" s="14" t="s">
        <v>10</v>
      </c>
      <c r="D10" s="10"/>
      <c r="E10" s="10"/>
      <c r="F10" s="11"/>
      <c r="G10" s="11">
        <f>'[1]สป4'!N9</f>
        <v>4.175000000000001</v>
      </c>
      <c r="H10" s="11">
        <f>'[1]สป5'!N9</f>
        <v>4.1499999999999995</v>
      </c>
      <c r="I10" s="10">
        <f t="shared" si="0"/>
        <v>4.1625</v>
      </c>
    </row>
    <row r="11" spans="1:9" s="5" customFormat="1" ht="14.25">
      <c r="A11" s="7"/>
      <c r="B11" s="8" t="s">
        <v>11</v>
      </c>
      <c r="C11" s="9" t="s">
        <v>12</v>
      </c>
      <c r="D11" s="10">
        <f>'[1]สป1'!N10</f>
        <v>34.625</v>
      </c>
      <c r="E11" s="10">
        <f>'[1]สป2'!N10</f>
        <v>35.333333333333336</v>
      </c>
      <c r="F11" s="11">
        <f>'[1]สป3'!N10</f>
        <v>36</v>
      </c>
      <c r="G11" s="11">
        <f>'[1]สป4'!N10</f>
        <v>34.4</v>
      </c>
      <c r="H11" s="11">
        <f>'[1]สป5'!N10</f>
        <v>36.43333333333333</v>
      </c>
      <c r="I11" s="10">
        <f t="shared" si="0"/>
        <v>35.358333333333334</v>
      </c>
    </row>
    <row r="12" spans="1:9" s="5" customFormat="1" ht="14.25">
      <c r="A12" s="12"/>
      <c r="B12" s="13" t="s">
        <v>13</v>
      </c>
      <c r="C12" s="14" t="s">
        <v>14</v>
      </c>
      <c r="D12" s="10">
        <f>'[1]สป1'!N11</f>
        <v>33</v>
      </c>
      <c r="E12" s="10">
        <f>'[1]สป2'!N11</f>
        <v>33</v>
      </c>
      <c r="F12" s="11">
        <f>'[1]สป3'!N11</f>
        <v>35</v>
      </c>
      <c r="G12" s="11">
        <f>'[1]สป4'!N11</f>
        <v>32.6</v>
      </c>
      <c r="H12" s="11">
        <f>'[1]สป5'!N11</f>
        <v>34.5</v>
      </c>
      <c r="I12" s="10">
        <f t="shared" si="0"/>
        <v>33.62</v>
      </c>
    </row>
    <row r="13" spans="1:9" s="5" customFormat="1" ht="14.25">
      <c r="A13" s="7"/>
      <c r="B13" s="8" t="s">
        <v>15</v>
      </c>
      <c r="C13" s="9" t="s">
        <v>16</v>
      </c>
      <c r="D13" s="10">
        <f>'[1]สป1'!N12</f>
        <v>16.5</v>
      </c>
      <c r="E13" s="10">
        <f>'[1]สป2'!N12</f>
        <v>16.5</v>
      </c>
      <c r="F13" s="15">
        <f>'[1]สป3'!N12</f>
        <v>17</v>
      </c>
      <c r="G13" s="11">
        <f>'[1]สป4'!N12</f>
        <v>16.5</v>
      </c>
      <c r="H13" s="11">
        <f>'[1]สป5'!N12</f>
        <v>16</v>
      </c>
      <c r="I13" s="10">
        <f t="shared" si="0"/>
        <v>16.5</v>
      </c>
    </row>
    <row r="14" spans="1:9" s="5" customFormat="1" ht="14.25">
      <c r="A14" s="12"/>
      <c r="B14" s="13" t="s">
        <v>17</v>
      </c>
      <c r="C14" s="14" t="s">
        <v>18</v>
      </c>
      <c r="D14" s="10">
        <f>'[1]สป1'!N13</f>
        <v>14.666666666666666</v>
      </c>
      <c r="E14" s="10">
        <f>'[1]สป2'!N13</f>
        <v>13.75</v>
      </c>
      <c r="F14" s="15">
        <f>'[1]สป3'!N13</f>
        <v>14.333333333333334</v>
      </c>
      <c r="G14" s="11">
        <f>'[1]สป4'!N13</f>
        <v>15</v>
      </c>
      <c r="H14" s="11">
        <f>'[1]สป5'!N13</f>
        <v>15.285714285714286</v>
      </c>
      <c r="I14" s="10">
        <f t="shared" si="0"/>
        <v>14.607142857142858</v>
      </c>
    </row>
    <row r="15" spans="1:9" s="5" customFormat="1" ht="14.25">
      <c r="A15" s="7"/>
      <c r="B15" s="8" t="s">
        <v>19</v>
      </c>
      <c r="C15" s="9" t="s">
        <v>20</v>
      </c>
      <c r="D15" s="10">
        <f>'[1]สป1'!N14</f>
        <v>34.125</v>
      </c>
      <c r="E15" s="10">
        <f>'[1]สป2'!N14</f>
        <v>35</v>
      </c>
      <c r="F15" s="11">
        <f>'[1]สป3'!N14</f>
        <v>35</v>
      </c>
      <c r="G15" s="11">
        <f>'[1]สป4'!N14</f>
        <v>33.375</v>
      </c>
      <c r="H15" s="11">
        <f>'[1]สป5'!N14</f>
        <v>35</v>
      </c>
      <c r="I15" s="10">
        <f t="shared" si="0"/>
        <v>34.5</v>
      </c>
    </row>
    <row r="16" spans="1:9" s="5" customFormat="1" ht="14.25">
      <c r="A16" s="12"/>
      <c r="B16" s="13" t="s">
        <v>21</v>
      </c>
      <c r="C16" s="14" t="s">
        <v>22</v>
      </c>
      <c r="D16" s="10">
        <f>'[1]สป1'!N15</f>
        <v>180</v>
      </c>
      <c r="E16" s="10">
        <f>'[1]สป2'!N15</f>
        <v>180</v>
      </c>
      <c r="F16" s="11">
        <f>'[1]สป3'!N15</f>
        <v>180</v>
      </c>
      <c r="G16" s="11">
        <f>'[1]สป4'!N15</f>
        <v>180</v>
      </c>
      <c r="H16" s="11">
        <f>'[1]สป5'!N15</f>
        <v>180</v>
      </c>
      <c r="I16" s="10">
        <f t="shared" si="0"/>
        <v>180</v>
      </c>
    </row>
    <row r="17" spans="1:9" s="5" customFormat="1" ht="14.25">
      <c r="A17" s="7"/>
      <c r="B17" s="8" t="s">
        <v>23</v>
      </c>
      <c r="C17" s="9" t="s">
        <v>24</v>
      </c>
      <c r="D17" s="10">
        <f>'[1]สป1'!N16</f>
        <v>71</v>
      </c>
      <c r="E17" s="10">
        <f>'[1]สป2'!N16</f>
        <v>71</v>
      </c>
      <c r="F17" s="11">
        <f>'[1]สป3'!N16</f>
        <v>68</v>
      </c>
      <c r="G17" s="11">
        <f>'[1]สป4'!N16</f>
        <v>64.5</v>
      </c>
      <c r="H17" s="11">
        <f>'[1]สป5'!N16</f>
        <v>63</v>
      </c>
      <c r="I17" s="10">
        <f t="shared" si="0"/>
        <v>67.5</v>
      </c>
    </row>
    <row r="18" spans="1:9" s="5" customFormat="1" ht="14.25">
      <c r="A18" s="12"/>
      <c r="B18" s="13" t="s">
        <v>25</v>
      </c>
      <c r="C18" s="14" t="s">
        <v>26</v>
      </c>
      <c r="D18" s="10">
        <f>'[1]สป1'!N17</f>
        <v>76.66666666666667</v>
      </c>
      <c r="E18" s="10">
        <f>'[1]สป2'!N17</f>
        <v>100</v>
      </c>
      <c r="F18" s="11">
        <f>'[1]สป3'!N17</f>
        <v>90</v>
      </c>
      <c r="G18" s="11">
        <f>'[1]สป4'!N17</f>
        <v>88.33333333333333</v>
      </c>
      <c r="H18" s="11">
        <f>'[1]สป5'!N17</f>
        <v>88.33333333333333</v>
      </c>
      <c r="I18" s="10">
        <f t="shared" si="0"/>
        <v>88.66666666666666</v>
      </c>
    </row>
    <row r="19" spans="1:9" s="5" customFormat="1" ht="14.25">
      <c r="A19" s="7"/>
      <c r="B19" s="8" t="s">
        <v>27</v>
      </c>
      <c r="C19" s="9" t="s">
        <v>28</v>
      </c>
      <c r="D19" s="10">
        <f>'[1]สป1'!N18</f>
        <v>350</v>
      </c>
      <c r="E19" s="10">
        <f>'[1]สป2'!N18</f>
        <v>350</v>
      </c>
      <c r="F19" s="11">
        <f>'[1]สป3'!N18</f>
        <v>350</v>
      </c>
      <c r="G19" s="11">
        <f>'[1]สป4'!N18</f>
        <v>350</v>
      </c>
      <c r="H19" s="11">
        <f>'[1]สป5'!N18</f>
        <v>350</v>
      </c>
      <c r="I19" s="10">
        <f t="shared" si="0"/>
        <v>350</v>
      </c>
    </row>
    <row r="20" spans="1:9" s="5" customFormat="1" ht="14.25">
      <c r="A20" s="12"/>
      <c r="B20" s="13" t="s">
        <v>29</v>
      </c>
      <c r="C20" s="14" t="s">
        <v>30</v>
      </c>
      <c r="D20" s="10">
        <f>'[1]สป1'!N19</f>
        <v>330</v>
      </c>
      <c r="E20" s="10">
        <f>'[1]สป2'!N19</f>
        <v>330</v>
      </c>
      <c r="F20" s="11">
        <f>'[1]สป3'!N19</f>
        <v>330</v>
      </c>
      <c r="G20" s="11">
        <f>'[1]สป4'!N19</f>
        <v>330</v>
      </c>
      <c r="H20" s="11">
        <f>'[1]สป5'!N19</f>
        <v>330</v>
      </c>
      <c r="I20" s="10">
        <f t="shared" si="0"/>
        <v>330</v>
      </c>
    </row>
    <row r="21" spans="1:9" s="5" customFormat="1" ht="14.25">
      <c r="A21" s="7"/>
      <c r="B21" s="8" t="s">
        <v>31</v>
      </c>
      <c r="C21" s="9" t="s">
        <v>32</v>
      </c>
      <c r="D21" s="10">
        <f>'[1]สป1'!N20</f>
        <v>310</v>
      </c>
      <c r="E21" s="10">
        <f>'[1]สป2'!N20</f>
        <v>310</v>
      </c>
      <c r="F21" s="11">
        <f>'[1]สป3'!N20</f>
        <v>320</v>
      </c>
      <c r="G21" s="11">
        <f>'[1]สป4'!N20</f>
        <v>310</v>
      </c>
      <c r="H21" s="11">
        <f>'[1]สป5'!N20</f>
        <v>310</v>
      </c>
      <c r="I21" s="10">
        <f t="shared" si="0"/>
        <v>312</v>
      </c>
    </row>
    <row r="22" spans="1:9" s="5" customFormat="1" ht="14.25">
      <c r="A22" s="12"/>
      <c r="B22" s="13" t="s">
        <v>33</v>
      </c>
      <c r="C22" s="14" t="s">
        <v>34</v>
      </c>
      <c r="D22" s="10">
        <f>'[1]สป1'!N21</f>
        <v>300</v>
      </c>
      <c r="E22" s="10">
        <f>'[1]สป2'!N21</f>
        <v>300</v>
      </c>
      <c r="F22" s="11">
        <f>'[1]สป3'!N21</f>
        <v>300</v>
      </c>
      <c r="G22" s="11">
        <f>'[1]สป4'!N21</f>
        <v>300</v>
      </c>
      <c r="H22" s="11">
        <f>'[1]สป5'!N21</f>
        <v>300</v>
      </c>
      <c r="I22" s="10">
        <f t="shared" si="0"/>
        <v>300</v>
      </c>
    </row>
    <row r="23" spans="1:9" s="5" customFormat="1" ht="14.25">
      <c r="A23" s="16"/>
      <c r="B23" s="17" t="s">
        <v>35</v>
      </c>
      <c r="C23" s="18" t="s">
        <v>36</v>
      </c>
      <c r="D23" s="10">
        <f>'[1]สป1'!N22</f>
        <v>280</v>
      </c>
      <c r="E23" s="19">
        <f>'[1]สป2'!N22</f>
        <v>280</v>
      </c>
      <c r="F23" s="20">
        <f>'[1]สป3'!N22</f>
        <v>280</v>
      </c>
      <c r="G23" s="11">
        <f>'[1]สป4'!N22</f>
        <v>280</v>
      </c>
      <c r="H23" s="11">
        <f>'[1]สป5'!N22</f>
        <v>280</v>
      </c>
      <c r="I23" s="19">
        <f t="shared" si="0"/>
        <v>280</v>
      </c>
    </row>
    <row r="24" spans="1:9" s="5" customFormat="1" ht="14.25">
      <c r="A24" s="21"/>
      <c r="B24" s="22"/>
      <c r="C24" s="23" t="s">
        <v>37</v>
      </c>
      <c r="D24" s="10" t="e">
        <f>'[1]สป1'!N23</f>
        <v>#DIV/0!</v>
      </c>
      <c r="E24" s="19" t="e">
        <f>'[1]สป2'!N23</f>
        <v>#DIV/0!</v>
      </c>
      <c r="F24" s="20" t="e">
        <f>'[1]สป3'!N23</f>
        <v>#DIV/0!</v>
      </c>
      <c r="G24" s="11" t="e">
        <f>'[1]สป4'!N23</f>
        <v>#DIV/0!</v>
      </c>
      <c r="H24" s="11" t="e">
        <f>'[1]สป5'!N23</f>
        <v>#DIV/0!</v>
      </c>
      <c r="I24" s="19" t="e">
        <f t="shared" si="0"/>
        <v>#DIV/0!</v>
      </c>
    </row>
    <row r="25" spans="1:9" s="5" customFormat="1" ht="14.25">
      <c r="A25" s="21"/>
      <c r="B25" s="22"/>
      <c r="C25" s="23" t="s">
        <v>38</v>
      </c>
      <c r="D25" s="10" t="e">
        <f>'[1]สป1'!N24</f>
        <v>#DIV/0!</v>
      </c>
      <c r="E25" s="19" t="e">
        <f>'[1]สป2'!N24</f>
        <v>#DIV/0!</v>
      </c>
      <c r="F25" s="20" t="e">
        <f>'[1]สป3'!N24</f>
        <v>#DIV/0!</v>
      </c>
      <c r="G25" s="11" t="e">
        <f>'[1]สป4'!N24</f>
        <v>#DIV/0!</v>
      </c>
      <c r="H25" s="11" t="e">
        <f>'[1]สป5'!N24</f>
        <v>#DIV/0!</v>
      </c>
      <c r="I25" s="19" t="e">
        <f t="shared" si="0"/>
        <v>#DIV/0!</v>
      </c>
    </row>
    <row r="26" spans="1:9" s="5" customFormat="1" ht="14.25">
      <c r="A26" s="21"/>
      <c r="B26" s="22"/>
      <c r="C26" s="23" t="s">
        <v>39</v>
      </c>
      <c r="D26" s="10" t="e">
        <f>'[1]สป1'!N25</f>
        <v>#DIV/0!</v>
      </c>
      <c r="E26" s="19" t="e">
        <f>'[1]สป2'!N25</f>
        <v>#DIV/0!</v>
      </c>
      <c r="F26" s="20" t="e">
        <f>'[1]สป3'!N25</f>
        <v>#DIV/0!</v>
      </c>
      <c r="G26" s="11" t="e">
        <f>'[1]สป4'!N25</f>
        <v>#DIV/0!</v>
      </c>
      <c r="H26" s="11" t="e">
        <f>'[1]สป5'!N25</f>
        <v>#DIV/0!</v>
      </c>
      <c r="I26" s="19" t="e">
        <f t="shared" si="0"/>
        <v>#DIV/0!</v>
      </c>
    </row>
    <row r="27" spans="1:9" s="5" customFormat="1" ht="14.25">
      <c r="A27" s="21"/>
      <c r="B27" s="22"/>
      <c r="C27" s="23" t="s">
        <v>40</v>
      </c>
      <c r="D27" s="10" t="e">
        <f>'[1]สป1'!N26</f>
        <v>#DIV/0!</v>
      </c>
      <c r="E27" s="25" t="e">
        <f>'[1]สป2'!N26</f>
        <v>#DIV/0!</v>
      </c>
      <c r="F27" s="26" t="e">
        <f>'[1]สป3'!N26</f>
        <v>#DIV/0!</v>
      </c>
      <c r="G27" s="26" t="e">
        <f>'[1]สป4'!N26</f>
        <v>#DIV/0!</v>
      </c>
      <c r="H27" s="26" t="e">
        <f>'[1]สป5'!N26</f>
        <v>#DIV/0!</v>
      </c>
      <c r="I27" s="25" t="e">
        <f t="shared" si="0"/>
        <v>#DIV/0!</v>
      </c>
    </row>
  </sheetData>
  <sheetProtection/>
  <mergeCells count="10">
    <mergeCell ref="A7:I7"/>
    <mergeCell ref="B8:I8"/>
    <mergeCell ref="A1:I1"/>
    <mergeCell ref="A2:I2"/>
    <mergeCell ref="A3:I3"/>
    <mergeCell ref="A4:A6"/>
    <mergeCell ref="B4:B6"/>
    <mergeCell ref="C4:C6"/>
    <mergeCell ref="D4:H4"/>
    <mergeCell ref="I4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ชฎารัตน์ โลจนานันท์</dc:creator>
  <cp:keywords/>
  <dc:description/>
  <cp:lastModifiedBy>ชฎารัตน์ โลจนานันท์</cp:lastModifiedBy>
  <dcterms:created xsi:type="dcterms:W3CDTF">2019-12-09T07:30:19Z</dcterms:created>
  <dcterms:modified xsi:type="dcterms:W3CDTF">2019-12-09T07:40:43Z</dcterms:modified>
  <cp:category/>
  <cp:version/>
  <cp:contentType/>
  <cp:contentStatus/>
</cp:coreProperties>
</file>