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<sst xmlns="http://schemas.openxmlformats.org/spreadsheetml/2006/main" count="101" uniqueCount="77">
  <si>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</si>
  <si>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</si>
  <si>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</si>
  <si>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</si>
  <si>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</si>
  <si>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</si>
  <si>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</si>
  <si>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</si>
  <si>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</si>
  <si>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</si>
  <si>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</si>
  <si>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</si>
  <si>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</si>
  <si>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</si>
  <si>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</si>
  <si>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</si>
  <si>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</si>
  <si>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</si>
  <si>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</si>
  <si>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</si>
  <si>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</si>
  <si>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</si>
  <si>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</si>
  <si>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</si>
  <si>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</si>
  <si>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</si>
  <si>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</si>
  <si>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</si>
  <si>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</si>
  <si>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</si>
  <si>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</si>
  <si>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</si>
  <si>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</si>
  <si>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</si>
  <si>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</si>
  <si>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</si>
  <si>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</si>
  <si>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</si>
  <si>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</si>
  <si>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</si>
  <si>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</si>
  <si>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</si>
  <si>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</si>
  <si>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</si>
  <si>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</si>
  <si>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</si>
  <si>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</si>
  <si>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</si>
  <si>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</si>
  <si>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</si>
  <si>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</si>
  <si>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</si>
  <si>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</si>
  <si>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</si>
  <si>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</si>
  <si>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</si>
  <si>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</si>
  <si>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</si>
  <si>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</si>
  <si>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</si>
  <si>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</si>
  <si>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</si>
  <si>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</si>
  <si>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</si>
  <si>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</si>
  <si>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</si>
  <si>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</si>
  <si>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</si>
  <si>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</si>
  <si>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</si>
  <si>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</si>
  <si>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</si>
  <si>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</si>
  <si>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</si>
  <si>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</si>
  <si>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พริกเหลือง</t>
  </si>
  <si>
    <t>มะนาว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</si>
</sst>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0" borderId="16" xfId="36" applyFont="1" applyFill="1" applyBorder="1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43" fontId="42" fillId="36" borderId="13" xfId="36" applyFont="1" applyFill="1" applyBorder="1" applyAlignment="1">
      <alignment horizontal="right"/>
    </xf>
    <xf numFmtId="43" fontId="42" fillId="36" borderId="13" xfId="36" applyFont="1" applyFill="1" applyBorder="1" applyAlignment="1">
      <alignment wrapText="1"/>
    </xf>
    <xf numFmtId="2" fontId="42" fillId="36" borderId="14" xfId="0" applyNumberFormat="1" applyFont="1" applyFill="1" applyBorder="1" applyAlignment="1">
      <alignment horizontal="right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43" fontId="41" fillId="0" borderId="0" xfId="0" applyNumberFormat="1" applyFont="1" applyAlignment="1">
      <alignment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0" fontId="45" fillId="37" borderId="18" xfId="0" applyFont="1" applyFill="1" applyBorder="1" applyAlignment="1">
      <alignment/>
    </xf>
    <xf numFmtId="43" fontId="42" fillId="37" borderId="18" xfId="36" applyFont="1" applyFill="1" applyBorder="1" applyAlignment="1">
      <alignment horizontal="right"/>
    </xf>
    <xf numFmtId="43" fontId="42" fillId="37" borderId="18" xfId="36" applyFont="1" applyFill="1" applyBorder="1" applyAlignment="1">
      <alignment wrapText="1"/>
    </xf>
    <xf numFmtId="43" fontId="42" fillId="36" borderId="18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6">
          <cell r="O26">
            <v>6300</v>
          </cell>
        </row>
        <row r="27">
          <cell r="O27">
            <v>8800</v>
          </cell>
        </row>
        <row r="28">
          <cell r="O28">
            <v>2.2</v>
          </cell>
        </row>
        <row r="29">
          <cell r="O29">
            <v>2.8499999999999996</v>
          </cell>
        </row>
        <row r="31">
          <cell r="O31">
            <v>500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30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18.857142857142858</v>
          </cell>
        </row>
        <row r="42">
          <cell r="O42">
            <v>15</v>
          </cell>
        </row>
        <row r="43">
          <cell r="O43">
            <v>42.142857142857146</v>
          </cell>
        </row>
        <row r="44">
          <cell r="O44">
            <v>600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38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310</v>
          </cell>
        </row>
        <row r="52">
          <cell r="O52">
            <v>300</v>
          </cell>
        </row>
        <row r="53">
          <cell r="O53">
            <v>280</v>
          </cell>
        </row>
        <row r="54">
          <cell r="O54">
            <v>260</v>
          </cell>
        </row>
        <row r="55">
          <cell r="O55">
            <v>250</v>
          </cell>
        </row>
        <row r="56">
          <cell r="O56">
            <v>19.2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2.0383333333333336</v>
          </cell>
        </row>
        <row r="29">
          <cell r="O29">
            <v>2.6</v>
          </cell>
        </row>
        <row r="30">
          <cell r="O30">
            <v>800</v>
          </cell>
        </row>
        <row r="31">
          <cell r="O31">
            <v>550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20</v>
          </cell>
        </row>
        <row r="36">
          <cell r="O36">
            <v>8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15</v>
          </cell>
        </row>
        <row r="43">
          <cell r="O43">
            <v>48</v>
          </cell>
        </row>
        <row r="44">
          <cell r="O44">
            <v>700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72</v>
          </cell>
        </row>
        <row r="48">
          <cell r="O48">
            <v>42</v>
          </cell>
        </row>
        <row r="49">
          <cell r="O49">
            <v>73.33333333333333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286</v>
          </cell>
        </row>
        <row r="55">
          <cell r="O55">
            <v>266</v>
          </cell>
        </row>
        <row r="56">
          <cell r="O56">
            <v>17.2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1.97</v>
          </cell>
        </row>
        <row r="31">
          <cell r="O31">
            <v>533.3333333333334</v>
          </cell>
        </row>
        <row r="32">
          <cell r="O32">
            <v>20</v>
          </cell>
        </row>
        <row r="33">
          <cell r="O33">
            <v>8</v>
          </cell>
        </row>
        <row r="34">
          <cell r="O34">
            <v>8</v>
          </cell>
        </row>
        <row r="35">
          <cell r="O35">
            <v>30</v>
          </cell>
        </row>
        <row r="36">
          <cell r="O36">
            <v>8</v>
          </cell>
        </row>
        <row r="37">
          <cell r="O37">
            <v>18</v>
          </cell>
        </row>
        <row r="41">
          <cell r="O41">
            <v>20.857142857142858</v>
          </cell>
        </row>
        <row r="42">
          <cell r="O42">
            <v>13</v>
          </cell>
        </row>
        <row r="43">
          <cell r="O43">
            <v>47.875</v>
          </cell>
        </row>
        <row r="44">
          <cell r="O44">
            <v>550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44</v>
          </cell>
        </row>
        <row r="49">
          <cell r="O49">
            <v>75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17.2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1.8499999999999999</v>
          </cell>
        </row>
        <row r="31">
          <cell r="O31">
            <v>510</v>
          </cell>
        </row>
        <row r="32">
          <cell r="O32">
            <v>20</v>
          </cell>
        </row>
        <row r="33">
          <cell r="O33">
            <v>10</v>
          </cell>
        </row>
        <row r="34">
          <cell r="O34">
            <v>8</v>
          </cell>
        </row>
        <row r="35">
          <cell r="O35">
            <v>25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16.25</v>
          </cell>
        </row>
        <row r="43">
          <cell r="O43">
            <v>47.5</v>
          </cell>
        </row>
        <row r="44">
          <cell r="O44">
            <v>750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71.2</v>
          </cell>
        </row>
        <row r="48">
          <cell r="O48">
            <v>42</v>
          </cell>
        </row>
        <row r="49">
          <cell r="O49">
            <v>73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310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17.5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  <row r="28">
          <cell r="O28">
            <v>1.8916666666666666</v>
          </cell>
        </row>
        <row r="29">
          <cell r="O29">
            <v>2.3</v>
          </cell>
        </row>
        <row r="31">
          <cell r="O31">
            <v>575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21</v>
          </cell>
        </row>
        <row r="42">
          <cell r="O42">
            <v>17</v>
          </cell>
        </row>
        <row r="43">
          <cell r="O43">
            <v>47.333333333333336</v>
          </cell>
        </row>
        <row r="44">
          <cell r="O44">
            <v>750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71.4</v>
          </cell>
        </row>
        <row r="48">
          <cell r="O48">
            <v>42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2" max="2" width="5.57421875" style="0" bestFit="1" customWidth="1"/>
    <col min="3" max="3" width="37.00390625" style="0" bestFit="1" customWidth="1"/>
  </cols>
  <sheetData>
    <row r="1" spans="1:9" s="2" customFormat="1" ht="14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4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s="2" customFormat="1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s="2" customFormat="1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2.2437500000000004</v>
      </c>
      <c r="E9" s="28">
        <f>'[1]สป2'!N8</f>
        <v>2.1375</v>
      </c>
      <c r="F9" s="29">
        <f>'[1]สป3'!N8</f>
        <v>2.1</v>
      </c>
      <c r="G9" s="29">
        <f>'[1]สป4'!N8</f>
        <v>2.0214285714285714</v>
      </c>
      <c r="H9" s="29">
        <f>'[1]สป5'!N8</f>
        <v>1.9562500000000003</v>
      </c>
      <c r="I9" s="30">
        <f>SUM(D9:H9)/COUNT(D9:H9)</f>
        <v>2.0917857142857144</v>
      </c>
    </row>
    <row r="10" spans="1:9" s="20" customFormat="1" ht="14.25" hidden="1">
      <c r="A10" s="31"/>
      <c r="B10" s="32" t="s">
        <v>10</v>
      </c>
      <c r="C10" s="33" t="s">
        <v>11</v>
      </c>
      <c r="D10" s="28">
        <f>'[1]สป1'!N9</f>
        <v>3</v>
      </c>
      <c r="E10" s="28">
        <f>'[1]สป2'!N9</f>
        <v>3</v>
      </c>
      <c r="F10" s="29">
        <f>'[1]สป3'!N9</f>
        <v>2.9</v>
      </c>
      <c r="G10" s="29">
        <f>'[1]สป4'!N9</f>
        <v>2.6</v>
      </c>
      <c r="H10" s="29"/>
      <c r="I10" s="30">
        <f aca="true" t="shared" si="0" ref="I10:I23">SUM(D10:H10)/COUNT(D10:H10)</f>
        <v>2.875</v>
      </c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42.666666666666664</v>
      </c>
      <c r="E11" s="28">
        <f>'[1]สป2'!N10</f>
        <v>47.025</v>
      </c>
      <c r="F11" s="29">
        <f>'[1]สป3'!N10</f>
        <v>47.95</v>
      </c>
      <c r="G11" s="29">
        <f>'[1]สป4'!N10</f>
        <v>47.25</v>
      </c>
      <c r="H11" s="29">
        <f>'[1]สป5'!N10</f>
        <v>47.5</v>
      </c>
      <c r="I11" s="30">
        <f t="shared" si="0"/>
        <v>46.47833333333333</v>
      </c>
    </row>
    <row r="12" spans="1:9" s="20" customFormat="1" ht="14.25" hidden="1">
      <c r="A12" s="31"/>
      <c r="B12" s="32" t="s">
        <v>14</v>
      </c>
      <c r="C12" s="33" t="s">
        <v>15</v>
      </c>
      <c r="D12" s="28">
        <f>'[1]สป1'!N11</f>
        <v>41</v>
      </c>
      <c r="E12" s="28">
        <f>'[1]สป2'!N11</f>
        <v>45.25</v>
      </c>
      <c r="F12" s="29">
        <f>'[1]สป3'!N11</f>
        <v>47.05</v>
      </c>
      <c r="G12" s="29">
        <f>'[1]สป4'!N11</f>
        <v>46</v>
      </c>
      <c r="H12" s="29">
        <f>'[1]สป5'!N11</f>
        <v>46</v>
      </c>
      <c r="I12" s="30">
        <f t="shared" si="0"/>
        <v>45.06</v>
      </c>
    </row>
    <row r="13" spans="1:9" s="20" customFormat="1" ht="14.25" hidden="1">
      <c r="A13" s="25"/>
      <c r="B13" s="26" t="s">
        <v>16</v>
      </c>
      <c r="C13" s="27" t="s">
        <v>17</v>
      </c>
      <c r="D13" s="28">
        <f>'[1]สป1'!N12</f>
        <v>19.4</v>
      </c>
      <c r="E13" s="28">
        <f>'[1]สป2'!N12</f>
        <v>19.666666666666668</v>
      </c>
      <c r="F13" s="29">
        <f>'[1]สป3'!N12</f>
        <v>19.428571428571427</v>
      </c>
      <c r="G13" s="29">
        <f>'[1]สป4'!N12</f>
        <v>19.4</v>
      </c>
      <c r="H13" s="29">
        <f>'[1]สป5'!N12</f>
        <v>20.166666666666668</v>
      </c>
      <c r="I13" s="30">
        <f t="shared" si="0"/>
        <v>19.612380952380953</v>
      </c>
    </row>
    <row r="14" spans="1:9" s="20" customFormat="1" ht="14.25" hidden="1">
      <c r="A14" s="31"/>
      <c r="B14" s="32" t="s">
        <v>18</v>
      </c>
      <c r="C14" s="33" t="s">
        <v>19</v>
      </c>
      <c r="D14" s="28">
        <f>'[1]สป1'!N13</f>
        <v>16</v>
      </c>
      <c r="E14" s="28">
        <f>'[1]สป2'!N13</f>
        <v>15</v>
      </c>
      <c r="F14" s="29">
        <f>'[1]สป3'!N13</f>
        <v>15</v>
      </c>
      <c r="G14" s="29">
        <f>'[1]สป4'!N13</f>
        <v>15</v>
      </c>
      <c r="H14" s="29">
        <f>'[1]สป5'!N13</f>
        <v>15</v>
      </c>
      <c r="I14" s="30">
        <f t="shared" si="0"/>
        <v>15.2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41.25</v>
      </c>
      <c r="E15" s="28">
        <f>'[1]สป2'!N14</f>
        <v>46.714285714285715</v>
      </c>
      <c r="F15" s="29">
        <f>'[1]สป3'!N14</f>
        <v>46.625</v>
      </c>
      <c r="G15" s="29">
        <f>'[1]สป4'!N14</f>
        <v>46.875</v>
      </c>
      <c r="H15" s="29">
        <f>'[1]สป5'!N14</f>
        <v>47.5</v>
      </c>
      <c r="I15" s="30">
        <f t="shared" si="0"/>
        <v>45.792857142857144</v>
      </c>
    </row>
    <row r="16" spans="1:9" s="20" customFormat="1" ht="14.25" hidden="1">
      <c r="A16" s="31"/>
      <c r="B16" s="32" t="s">
        <v>22</v>
      </c>
      <c r="C16" s="33" t="s">
        <v>23</v>
      </c>
      <c r="D16" s="28"/>
      <c r="E16" s="28"/>
      <c r="F16" s="29"/>
      <c r="G16" s="29">
        <f>'[1]สป4'!N15</f>
        <v>180</v>
      </c>
      <c r="H16" s="29">
        <f>'[1]สป5'!N15</f>
        <v>180</v>
      </c>
      <c r="I16" s="30">
        <f t="shared" si="0"/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>
        <f>'[1]สป1'!N16</f>
        <v>75</v>
      </c>
      <c r="E17" s="28">
        <f>'[1]สป2'!N16</f>
        <v>70.5</v>
      </c>
      <c r="F17" s="29">
        <f>'[1]สป3'!N16</f>
        <v>69</v>
      </c>
      <c r="G17" s="29">
        <f>'[1]สป4'!N16</f>
        <v>70</v>
      </c>
      <c r="H17" s="29">
        <f>'[1]สป5'!N16</f>
        <v>74</v>
      </c>
      <c r="I17" s="30">
        <f t="shared" si="0"/>
        <v>71.7</v>
      </c>
    </row>
    <row r="18" spans="1:9" s="20" customFormat="1" ht="14.25" hidden="1">
      <c r="A18" s="31"/>
      <c r="B18" s="32" t="s">
        <v>26</v>
      </c>
      <c r="C18" s="33" t="s">
        <v>27</v>
      </c>
      <c r="D18" s="28"/>
      <c r="E18" s="28">
        <f>'[1]สป2'!N17</f>
        <v>80</v>
      </c>
      <c r="F18" s="29">
        <f>'[1]สป3'!N17</f>
        <v>85</v>
      </c>
      <c r="G18" s="29">
        <f>'[1]สป4'!N17</f>
        <v>86</v>
      </c>
      <c r="H18" s="29">
        <f>'[1]สป5'!N17</f>
        <v>85</v>
      </c>
      <c r="I18" s="30">
        <f t="shared" si="0"/>
        <v>84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350</v>
      </c>
      <c r="F19" s="29">
        <f>'[1]สป3'!N18</f>
        <v>340</v>
      </c>
      <c r="G19" s="29">
        <f>'[1]สป4'!N18</f>
        <v>340</v>
      </c>
      <c r="H19" s="29">
        <f>'[1]สป5'!N18</f>
        <v>320</v>
      </c>
      <c r="I19" s="30">
        <f t="shared" si="0"/>
        <v>340</v>
      </c>
    </row>
    <row r="20" spans="1:9" s="20" customFormat="1" ht="14.25" hidden="1">
      <c r="A20" s="31"/>
      <c r="B20" s="32" t="s">
        <v>30</v>
      </c>
      <c r="C20" s="33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310</v>
      </c>
      <c r="G20" s="29">
        <f>'[1]สป4'!N19</f>
        <v>310</v>
      </c>
      <c r="H20" s="29">
        <f>'[1]สป5'!N19</f>
        <v>300</v>
      </c>
      <c r="I20" s="30">
        <f t="shared" si="0"/>
        <v>316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310</v>
      </c>
      <c r="F21" s="29">
        <f>'[1]สป3'!N20</f>
        <v>300</v>
      </c>
      <c r="G21" s="29">
        <f>'[1]สป4'!N20</f>
        <v>300</v>
      </c>
      <c r="H21" s="29">
        <f>'[1]สป5'!N20</f>
        <v>290</v>
      </c>
      <c r="I21" s="30">
        <f t="shared" si="0"/>
        <v>302</v>
      </c>
    </row>
    <row r="22" spans="1:9" s="20" customFormat="1" ht="14.25" hidden="1">
      <c r="A22" s="31"/>
      <c r="B22" s="32" t="s">
        <v>34</v>
      </c>
      <c r="C22" s="33" t="s">
        <v>35</v>
      </c>
      <c r="D22" s="28">
        <f>'[1]สป1'!N21</f>
        <v>300</v>
      </c>
      <c r="E22" s="28">
        <f>'[1]สป2'!N21</f>
        <v>280</v>
      </c>
      <c r="F22" s="29">
        <f>'[1]สป3'!N21</f>
        <v>290</v>
      </c>
      <c r="G22" s="29">
        <f>'[1]สป4'!N21</f>
        <v>290</v>
      </c>
      <c r="H22" s="29">
        <f>'[1]สป5'!N21</f>
        <v>270</v>
      </c>
      <c r="I22" s="30">
        <f t="shared" si="0"/>
        <v>286</v>
      </c>
    </row>
    <row r="23" spans="1:9" s="20" customFormat="1" ht="14.25" hidden="1">
      <c r="A23" s="25"/>
      <c r="B23" s="26" t="s">
        <v>36</v>
      </c>
      <c r="C23" s="27" t="s">
        <v>37</v>
      </c>
      <c r="D23" s="28">
        <f>'[1]สป1'!N22</f>
        <v>280</v>
      </c>
      <c r="E23" s="28">
        <f>'[1]สป2'!N22</f>
        <v>260</v>
      </c>
      <c r="F23" s="29">
        <f>'[1]สป3'!N22</f>
        <v>270</v>
      </c>
      <c r="G23" s="29">
        <f>'[1]สป4'!N22</f>
        <v>270</v>
      </c>
      <c r="H23" s="34">
        <f>'[1]สป5'!N22</f>
        <v>250</v>
      </c>
      <c r="I23" s="30">
        <f t="shared" si="0"/>
        <v>266</v>
      </c>
    </row>
    <row r="24" spans="1:9" s="20" customFormat="1" ht="14.25" hidden="1">
      <c r="A24" s="25"/>
      <c r="B24" s="35"/>
      <c r="C24" s="36"/>
      <c r="D24" s="37"/>
      <c r="E24" s="37"/>
      <c r="F24" s="37"/>
      <c r="G24" s="38"/>
      <c r="H24" s="38"/>
      <c r="I24" s="39"/>
    </row>
    <row r="25" spans="1:9" s="20" customFormat="1" ht="14.25">
      <c r="A25" s="21">
        <v>710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s="20" customFormat="1" ht="14.25">
      <c r="A26" s="31"/>
      <c r="B26" s="32">
        <v>21012</v>
      </c>
      <c r="C26" s="33" t="s">
        <v>39</v>
      </c>
      <c r="D26" s="40">
        <f>'[1]สป1'!O26</f>
        <v>6300</v>
      </c>
      <c r="E26" s="40">
        <f>'[1]สป2'!O26</f>
        <v>6300</v>
      </c>
      <c r="F26" s="41">
        <f>'[1]สป3'!O26</f>
        <v>6300</v>
      </c>
      <c r="G26" s="41">
        <f>'[1]สป4'!O26</f>
        <v>6300</v>
      </c>
      <c r="H26" s="41"/>
      <c r="I26" s="28">
        <f aca="true" t="shared" si="1" ref="I26:I56">SUM(D26:H26)/COUNT(D26:H26)</f>
        <v>6300</v>
      </c>
    </row>
    <row r="27" spans="1:9" s="20" customFormat="1" ht="14.25">
      <c r="A27" s="25"/>
      <c r="B27" s="26">
        <v>21212</v>
      </c>
      <c r="C27" s="27" t="s">
        <v>40</v>
      </c>
      <c r="D27" s="40">
        <f>'[1]สป1'!O27</f>
        <v>8800</v>
      </c>
      <c r="E27" s="40">
        <f>'[1]สป2'!O27</f>
        <v>8600</v>
      </c>
      <c r="F27" s="41">
        <f>'[1]สป3'!O27</f>
        <v>8600</v>
      </c>
      <c r="G27" s="41">
        <f>'[1]สป4'!O27</f>
        <v>8600</v>
      </c>
      <c r="H27" s="41"/>
      <c r="I27" s="28">
        <f t="shared" si="1"/>
        <v>8650</v>
      </c>
    </row>
    <row r="28" spans="1:9" s="20" customFormat="1" ht="14.25">
      <c r="A28" s="31"/>
      <c r="B28" s="32" t="s">
        <v>8</v>
      </c>
      <c r="C28" s="33" t="s">
        <v>9</v>
      </c>
      <c r="D28" s="40">
        <f>'[1]สป1'!O28</f>
        <v>2.2</v>
      </c>
      <c r="E28" s="40">
        <f>'[1]สป2'!O28</f>
        <v>2.0383333333333336</v>
      </c>
      <c r="F28" s="41">
        <f>'[1]สป3'!O28</f>
        <v>1.97</v>
      </c>
      <c r="G28" s="41">
        <f>'[1]สป4'!O28</f>
        <v>1.8499999999999999</v>
      </c>
      <c r="H28" s="41">
        <f>'[1]สป5'!O28</f>
        <v>1.8916666666666666</v>
      </c>
      <c r="I28" s="28">
        <f t="shared" si="1"/>
        <v>1.9899999999999998</v>
      </c>
    </row>
    <row r="29" spans="1:9" s="20" customFormat="1" ht="14.25">
      <c r="A29" s="25"/>
      <c r="B29" s="26" t="s">
        <v>10</v>
      </c>
      <c r="C29" s="27" t="s">
        <v>11</v>
      </c>
      <c r="D29" s="40">
        <f>'[1]สป1'!O29</f>
        <v>2.8499999999999996</v>
      </c>
      <c r="E29" s="40">
        <f>'[1]สป2'!O29</f>
        <v>2.6</v>
      </c>
      <c r="F29" s="41"/>
      <c r="G29" s="41"/>
      <c r="H29" s="41">
        <f>'[1]สป5'!O29</f>
        <v>2.3</v>
      </c>
      <c r="I29" s="28">
        <f t="shared" si="1"/>
        <v>2.583333333333333</v>
      </c>
    </row>
    <row r="30" spans="1:10" s="20" customFormat="1" ht="14.25">
      <c r="A30" s="31"/>
      <c r="B30" s="32" t="s">
        <v>41</v>
      </c>
      <c r="C30" s="33" t="s">
        <v>42</v>
      </c>
      <c r="D30" s="40"/>
      <c r="E30" s="40">
        <f>'[1]สป2'!O30</f>
        <v>800</v>
      </c>
      <c r="F30" s="41"/>
      <c r="G30" s="41"/>
      <c r="H30" s="41"/>
      <c r="I30" s="28">
        <f t="shared" si="1"/>
        <v>800</v>
      </c>
      <c r="J30" s="42"/>
    </row>
    <row r="31" spans="1:9" s="20" customFormat="1" ht="14.25">
      <c r="A31" s="25"/>
      <c r="B31" s="26" t="s">
        <v>43</v>
      </c>
      <c r="C31" s="27" t="s">
        <v>44</v>
      </c>
      <c r="D31" s="40">
        <f>'[1]สป1'!O31</f>
        <v>500</v>
      </c>
      <c r="E31" s="40">
        <f>'[1]สป2'!O31</f>
        <v>550</v>
      </c>
      <c r="F31" s="43">
        <f>'[1]สป3'!O31</f>
        <v>533.3333333333334</v>
      </c>
      <c r="G31" s="41">
        <f>'[1]สป4'!O31</f>
        <v>510</v>
      </c>
      <c r="H31" s="41">
        <f>'[1]สป5'!O31</f>
        <v>575</v>
      </c>
      <c r="I31" s="28">
        <f t="shared" si="1"/>
        <v>533.6666666666667</v>
      </c>
    </row>
    <row r="32" spans="1:9" s="20" customFormat="1" ht="14.25">
      <c r="A32" s="31"/>
      <c r="B32" s="32" t="s">
        <v>45</v>
      </c>
      <c r="C32" s="33" t="s">
        <v>46</v>
      </c>
      <c r="D32" s="40">
        <f>'[1]สป1'!O32</f>
        <v>16</v>
      </c>
      <c r="E32" s="40">
        <f>'[1]สป2'!O32</f>
        <v>16</v>
      </c>
      <c r="F32" s="41">
        <f>'[1]สป3'!O32</f>
        <v>20</v>
      </c>
      <c r="G32" s="41">
        <f>'[1]สป4'!O32</f>
        <v>20</v>
      </c>
      <c r="H32" s="41">
        <f>'[1]สป5'!O32</f>
        <v>18</v>
      </c>
      <c r="I32" s="28">
        <f t="shared" si="1"/>
        <v>18</v>
      </c>
    </row>
    <row r="33" spans="1:9" s="20" customFormat="1" ht="14.25">
      <c r="A33" s="25"/>
      <c r="B33" s="26" t="s">
        <v>47</v>
      </c>
      <c r="C33" s="27" t="s">
        <v>48</v>
      </c>
      <c r="D33" s="40">
        <f>'[1]สป1'!O33</f>
        <v>12</v>
      </c>
      <c r="E33" s="40">
        <f>'[1]สป2'!O33</f>
        <v>12</v>
      </c>
      <c r="F33" s="41">
        <f>'[1]สป3'!O33</f>
        <v>8</v>
      </c>
      <c r="G33" s="41">
        <f>'[1]สป4'!O33</f>
        <v>10</v>
      </c>
      <c r="H33" s="41">
        <f>'[1]สป5'!O33</f>
        <v>10</v>
      </c>
      <c r="I33" s="28">
        <f t="shared" si="1"/>
        <v>10.4</v>
      </c>
    </row>
    <row r="34" spans="1:9" s="20" customFormat="1" ht="14.25">
      <c r="A34" s="31"/>
      <c r="B34" s="32" t="s">
        <v>49</v>
      </c>
      <c r="C34" s="33" t="s">
        <v>50</v>
      </c>
      <c r="D34" s="40"/>
      <c r="E34" s="40"/>
      <c r="F34" s="41">
        <f>'[1]สป3'!O34</f>
        <v>8</v>
      </c>
      <c r="G34" s="41">
        <f>'[1]สป4'!O34</f>
        <v>8</v>
      </c>
      <c r="H34" s="41">
        <f>'[1]สป5'!O34</f>
        <v>10</v>
      </c>
      <c r="I34" s="28">
        <f t="shared" si="1"/>
        <v>8.666666666666666</v>
      </c>
    </row>
    <row r="35" spans="1:9" s="20" customFormat="1" ht="14.25">
      <c r="A35" s="25"/>
      <c r="B35" s="26" t="s">
        <v>51</v>
      </c>
      <c r="C35" s="27" t="s">
        <v>52</v>
      </c>
      <c r="D35" s="40">
        <f>'[1]สป1'!O35</f>
        <v>30</v>
      </c>
      <c r="E35" s="40">
        <f>'[1]สป2'!O35</f>
        <v>20</v>
      </c>
      <c r="F35" s="41">
        <f>'[1]สป3'!O35</f>
        <v>30</v>
      </c>
      <c r="G35" s="41">
        <f>'[1]สป4'!O35</f>
        <v>25</v>
      </c>
      <c r="H35" s="41">
        <f>'[1]สป5'!O35</f>
        <v>18</v>
      </c>
      <c r="I35" s="28">
        <f t="shared" si="1"/>
        <v>24.6</v>
      </c>
    </row>
    <row r="36" spans="1:9" s="20" customFormat="1" ht="14.25">
      <c r="A36" s="31"/>
      <c r="B36" s="32" t="s">
        <v>53</v>
      </c>
      <c r="C36" s="33" t="s">
        <v>54</v>
      </c>
      <c r="D36" s="40">
        <f>'[1]สป1'!O36</f>
        <v>10</v>
      </c>
      <c r="E36" s="40">
        <f>'[1]สป2'!O36</f>
        <v>8</v>
      </c>
      <c r="F36" s="41">
        <f>'[1]สป3'!O36</f>
        <v>8</v>
      </c>
      <c r="G36" s="41">
        <f>'[1]สป4'!O36</f>
        <v>10</v>
      </c>
      <c r="H36" s="41">
        <f>'[1]สป5'!O36</f>
        <v>12</v>
      </c>
      <c r="I36" s="28">
        <f t="shared" si="1"/>
        <v>9.6</v>
      </c>
    </row>
    <row r="37" spans="1:9" s="20" customFormat="1" ht="14.25">
      <c r="A37" s="25"/>
      <c r="B37" s="26" t="s">
        <v>55</v>
      </c>
      <c r="C37" s="27" t="s">
        <v>56</v>
      </c>
      <c r="D37" s="40"/>
      <c r="E37" s="40"/>
      <c r="F37" s="41">
        <f>'[1]สป3'!O37</f>
        <v>18</v>
      </c>
      <c r="G37" s="41"/>
      <c r="H37" s="41">
        <f>'[1]สป5'!O37</f>
        <v>18</v>
      </c>
      <c r="I37" s="28">
        <f t="shared" si="1"/>
        <v>18</v>
      </c>
    </row>
    <row r="38" spans="1:9" s="20" customFormat="1" ht="14.25">
      <c r="A38" s="31"/>
      <c r="B38" s="32" t="s">
        <v>57</v>
      </c>
      <c r="C38" s="33" t="s">
        <v>58</v>
      </c>
      <c r="D38" s="40">
        <f>'[1]สป1'!O38</f>
        <v>13</v>
      </c>
      <c r="E38" s="40">
        <f>'[1]สป2'!O38</f>
        <v>13</v>
      </c>
      <c r="F38" s="41"/>
      <c r="G38" s="41">
        <f>'[1]สป4'!O38</f>
        <v>13</v>
      </c>
      <c r="H38" s="41">
        <f>'[1]สป5'!O38</f>
        <v>12</v>
      </c>
      <c r="I38" s="28">
        <f t="shared" si="1"/>
        <v>12.75</v>
      </c>
    </row>
    <row r="39" spans="1:9" s="20" customFormat="1" ht="14.25">
      <c r="A39" s="25"/>
      <c r="B39" s="26" t="s">
        <v>59</v>
      </c>
      <c r="C39" s="27" t="s">
        <v>60</v>
      </c>
      <c r="D39" s="40">
        <f>'[1]สป1'!O39</f>
        <v>22</v>
      </c>
      <c r="E39" s="40">
        <f>'[1]สป2'!O39</f>
        <v>22</v>
      </c>
      <c r="F39" s="41"/>
      <c r="G39" s="41">
        <f>'[1]สป4'!O39</f>
        <v>22</v>
      </c>
      <c r="H39" s="41">
        <f>'[1]สป5'!O39</f>
        <v>20</v>
      </c>
      <c r="I39" s="28">
        <f t="shared" si="1"/>
        <v>21.5</v>
      </c>
    </row>
    <row r="40" spans="1:9" s="20" customFormat="1" ht="14.25">
      <c r="A40" s="31"/>
      <c r="B40" s="32" t="s">
        <v>61</v>
      </c>
      <c r="C40" s="33" t="s">
        <v>62</v>
      </c>
      <c r="D40" s="40"/>
      <c r="E40" s="40"/>
      <c r="F40" s="41"/>
      <c r="G40" s="41"/>
      <c r="H40" s="41"/>
      <c r="I40" s="28"/>
    </row>
    <row r="41" spans="1:9" s="20" customFormat="1" ht="14.25">
      <c r="A41" s="25"/>
      <c r="B41" s="26" t="s">
        <v>16</v>
      </c>
      <c r="C41" s="27" t="s">
        <v>17</v>
      </c>
      <c r="D41" s="40">
        <f>'[1]สป1'!O41</f>
        <v>18.857142857142858</v>
      </c>
      <c r="E41" s="40">
        <f>'[1]สป2'!O41</f>
        <v>20.833333333333332</v>
      </c>
      <c r="F41" s="41">
        <f>'[1]สป3'!O41</f>
        <v>20.857142857142858</v>
      </c>
      <c r="G41" s="41">
        <f>'[1]สป4'!O41</f>
        <v>20.833333333333332</v>
      </c>
      <c r="H41" s="41">
        <f>'[1]สป5'!O41</f>
        <v>21</v>
      </c>
      <c r="I41" s="28">
        <f t="shared" si="1"/>
        <v>20.476190476190474</v>
      </c>
    </row>
    <row r="42" spans="1:9" s="20" customFormat="1" ht="12.75" customHeight="1">
      <c r="A42" s="31"/>
      <c r="B42" s="32" t="s">
        <v>18</v>
      </c>
      <c r="C42" s="33" t="s">
        <v>19</v>
      </c>
      <c r="D42" s="40">
        <f>'[1]สป1'!O42</f>
        <v>15</v>
      </c>
      <c r="E42" s="40">
        <f>'[1]สป2'!O42</f>
        <v>15</v>
      </c>
      <c r="F42" s="41">
        <f>'[1]สป3'!O42</f>
        <v>13</v>
      </c>
      <c r="G42" s="41">
        <f>'[1]สป4'!O42</f>
        <v>16.25</v>
      </c>
      <c r="H42" s="41">
        <f>'[1]สป5'!O42</f>
        <v>17</v>
      </c>
      <c r="I42" s="28">
        <f t="shared" si="1"/>
        <v>15.25</v>
      </c>
    </row>
    <row r="43" spans="1:9" s="20" customFormat="1" ht="12.75" customHeight="1">
      <c r="A43" s="25"/>
      <c r="B43" s="26" t="s">
        <v>20</v>
      </c>
      <c r="C43" s="27" t="s">
        <v>21</v>
      </c>
      <c r="D43" s="40">
        <f>'[1]สป1'!O43</f>
        <v>42.142857142857146</v>
      </c>
      <c r="E43" s="40">
        <f>'[1]สป2'!O43</f>
        <v>48</v>
      </c>
      <c r="F43" s="41">
        <f>'[1]สป3'!O43</f>
        <v>47.875</v>
      </c>
      <c r="G43" s="41">
        <f>'[1]สป4'!O43</f>
        <v>47.5</v>
      </c>
      <c r="H43" s="41">
        <f>'[1]สป5'!O43</f>
        <v>47.333333333333336</v>
      </c>
      <c r="I43" s="28">
        <f t="shared" si="1"/>
        <v>46.570238095238096</v>
      </c>
    </row>
    <row r="44" spans="1:9" s="20" customFormat="1" ht="12.75" customHeight="1">
      <c r="A44" s="31"/>
      <c r="B44" s="32" t="s">
        <v>63</v>
      </c>
      <c r="C44" s="33" t="s">
        <v>64</v>
      </c>
      <c r="D44" s="40">
        <f>'[1]สป1'!O44</f>
        <v>600</v>
      </c>
      <c r="E44" s="40">
        <f>'[1]สป2'!O44</f>
        <v>700</v>
      </c>
      <c r="F44" s="41">
        <f>'[1]สป3'!O44</f>
        <v>550</v>
      </c>
      <c r="G44" s="41">
        <f>'[1]สป4'!O44</f>
        <v>750</v>
      </c>
      <c r="H44" s="41">
        <f>'[1]สป5'!O44</f>
        <v>750</v>
      </c>
      <c r="I44" s="28">
        <f t="shared" si="1"/>
        <v>670</v>
      </c>
    </row>
    <row r="45" spans="1:9" s="20" customFormat="1" ht="14.25">
      <c r="A45" s="25"/>
      <c r="B45" s="26" t="s">
        <v>65</v>
      </c>
      <c r="C45" s="27" t="s">
        <v>66</v>
      </c>
      <c r="D45" s="40">
        <f>'[1]สป1'!O45</f>
        <v>30</v>
      </c>
      <c r="E45" s="40">
        <f>'[1]สป2'!O45</f>
        <v>30</v>
      </c>
      <c r="F45" s="41">
        <f>'[1]สป3'!O45</f>
        <v>40</v>
      </c>
      <c r="G45" s="41">
        <f>'[1]สป4'!O45</f>
        <v>40</v>
      </c>
      <c r="H45" s="41">
        <f>'[1]สป5'!O45</f>
        <v>45</v>
      </c>
      <c r="I45" s="28">
        <f t="shared" si="1"/>
        <v>37</v>
      </c>
    </row>
    <row r="46" spans="1:9" s="20" customFormat="1" ht="14.25">
      <c r="A46" s="31"/>
      <c r="B46" s="32" t="s">
        <v>67</v>
      </c>
      <c r="C46" s="33" t="s">
        <v>68</v>
      </c>
      <c r="D46" s="40">
        <f>'[1]สป1'!O46</f>
        <v>45</v>
      </c>
      <c r="E46" s="40">
        <f>'[1]สป2'!O46</f>
        <v>45</v>
      </c>
      <c r="F46" s="41">
        <f>'[1]สป3'!O46</f>
        <v>45</v>
      </c>
      <c r="G46" s="41">
        <f>'[1]สป4'!O46</f>
        <v>45</v>
      </c>
      <c r="H46" s="41">
        <f>'[1]สป5'!O46</f>
        <v>50</v>
      </c>
      <c r="I46" s="28">
        <f t="shared" si="1"/>
        <v>46</v>
      </c>
    </row>
    <row r="47" spans="1:9" s="20" customFormat="1" ht="14.25">
      <c r="A47" s="25"/>
      <c r="B47" s="26" t="s">
        <v>24</v>
      </c>
      <c r="C47" s="27" t="s">
        <v>25</v>
      </c>
      <c r="D47" s="40">
        <f>'[1]สป1'!O47</f>
        <v>70.4</v>
      </c>
      <c r="E47" s="40">
        <f>'[1]สป2'!O47</f>
        <v>72</v>
      </c>
      <c r="F47" s="41">
        <f>'[1]สป3'!O47</f>
        <v>70.4</v>
      </c>
      <c r="G47" s="41">
        <f>'[1]สป4'!O47</f>
        <v>71.2</v>
      </c>
      <c r="H47" s="41">
        <f>'[1]สป5'!O47</f>
        <v>71.4</v>
      </c>
      <c r="I47" s="28">
        <f t="shared" si="1"/>
        <v>71.08</v>
      </c>
    </row>
    <row r="48" spans="1:9" s="20" customFormat="1" ht="14.25">
      <c r="A48" s="31"/>
      <c r="B48" s="32" t="s">
        <v>69</v>
      </c>
      <c r="C48" s="33" t="s">
        <v>70</v>
      </c>
      <c r="D48" s="40">
        <f>'[1]สป1'!O48</f>
        <v>38</v>
      </c>
      <c r="E48" s="40">
        <f>'[1]สป2'!O48</f>
        <v>42</v>
      </c>
      <c r="F48" s="41">
        <f>'[1]สป3'!O48</f>
        <v>44</v>
      </c>
      <c r="G48" s="41">
        <f>'[1]สป4'!O48</f>
        <v>42</v>
      </c>
      <c r="H48" s="41">
        <f>'[1]สป5'!O48</f>
        <v>42</v>
      </c>
      <c r="I48" s="28">
        <f t="shared" si="1"/>
        <v>41.6</v>
      </c>
    </row>
    <row r="49" spans="1:9" s="20" customFormat="1" ht="14.25">
      <c r="A49" s="25"/>
      <c r="B49" s="26" t="s">
        <v>26</v>
      </c>
      <c r="C49" s="27" t="s">
        <v>27</v>
      </c>
      <c r="D49" s="40">
        <f>'[1]สป1'!O49</f>
        <v>76</v>
      </c>
      <c r="E49" s="40">
        <f>'[1]สป2'!O49</f>
        <v>73.33333333333333</v>
      </c>
      <c r="F49" s="41">
        <f>'[1]สป3'!O49</f>
        <v>75</v>
      </c>
      <c r="G49" s="41">
        <f>'[1]สป4'!O49</f>
        <v>73</v>
      </c>
      <c r="H49" s="41">
        <f>'[1]สป5'!O49</f>
        <v>76</v>
      </c>
      <c r="I49" s="28">
        <f t="shared" si="1"/>
        <v>74.66666666666666</v>
      </c>
    </row>
    <row r="50" spans="1:9" s="20" customFormat="1" ht="14.25">
      <c r="A50" s="31"/>
      <c r="B50" s="32" t="s">
        <v>28</v>
      </c>
      <c r="C50" s="33" t="s">
        <v>29</v>
      </c>
      <c r="D50" s="40">
        <f>'[1]สป1'!O50</f>
        <v>330</v>
      </c>
      <c r="E50" s="40">
        <f>'[1]สป2'!O50</f>
        <v>350</v>
      </c>
      <c r="F50" s="41">
        <f>'[1]สป3'!O50</f>
        <v>350</v>
      </c>
      <c r="G50" s="41">
        <f>'[1]สป4'!O50</f>
        <v>350</v>
      </c>
      <c r="H50" s="41">
        <f>'[1]สป5'!O50</f>
        <v>330</v>
      </c>
      <c r="I50" s="44">
        <f t="shared" si="1"/>
        <v>342</v>
      </c>
    </row>
    <row r="51" spans="1:9" s="20" customFormat="1" ht="14.25">
      <c r="A51" s="25"/>
      <c r="B51" s="26" t="s">
        <v>30</v>
      </c>
      <c r="C51" s="27" t="s">
        <v>31</v>
      </c>
      <c r="D51" s="40">
        <f>'[1]สป1'!O51</f>
        <v>310</v>
      </c>
      <c r="E51" s="40">
        <f>'[1]สป2'!O51</f>
        <v>330</v>
      </c>
      <c r="F51" s="41">
        <f>'[1]สป3'!O51</f>
        <v>330</v>
      </c>
      <c r="G51" s="41">
        <f>'[1]สป4'!O51</f>
        <v>330</v>
      </c>
      <c r="H51" s="41">
        <f>'[1]สป5'!O51</f>
        <v>300</v>
      </c>
      <c r="I51" s="44">
        <f t="shared" si="1"/>
        <v>320</v>
      </c>
    </row>
    <row r="52" spans="1:9" s="20" customFormat="1" ht="14.25">
      <c r="A52" s="31"/>
      <c r="B52" s="32" t="s">
        <v>32</v>
      </c>
      <c r="C52" s="33" t="s">
        <v>33</v>
      </c>
      <c r="D52" s="40">
        <f>'[1]สป1'!O52</f>
        <v>300</v>
      </c>
      <c r="E52" s="40">
        <f>'[1]สป2'!O52</f>
        <v>320</v>
      </c>
      <c r="F52" s="41">
        <f>'[1]สป3'!O52</f>
        <v>320</v>
      </c>
      <c r="G52" s="41">
        <f>'[1]สป4'!O52</f>
        <v>320</v>
      </c>
      <c r="H52" s="41">
        <f>'[1]สป5'!O52</f>
        <v>280</v>
      </c>
      <c r="I52" s="44">
        <f t="shared" si="1"/>
        <v>308</v>
      </c>
    </row>
    <row r="53" spans="1:9" s="20" customFormat="1" ht="14.25">
      <c r="A53" s="25"/>
      <c r="B53" s="26" t="s">
        <v>34</v>
      </c>
      <c r="C53" s="27" t="s">
        <v>35</v>
      </c>
      <c r="D53" s="40">
        <f>'[1]สป1'!O53</f>
        <v>280</v>
      </c>
      <c r="E53" s="40">
        <f>'[1]สป2'!O53</f>
        <v>300</v>
      </c>
      <c r="F53" s="41">
        <f>'[1]สป3'!O53</f>
        <v>300</v>
      </c>
      <c r="G53" s="41">
        <f>'[1]สป4'!O53</f>
        <v>310</v>
      </c>
      <c r="H53" s="41">
        <f>'[1]สป5'!O53</f>
        <v>260</v>
      </c>
      <c r="I53" s="44">
        <f t="shared" si="1"/>
        <v>290</v>
      </c>
    </row>
    <row r="54" spans="1:9" s="20" customFormat="1" ht="14.25">
      <c r="A54" s="31"/>
      <c r="B54" s="32" t="s">
        <v>36</v>
      </c>
      <c r="C54" s="33" t="s">
        <v>37</v>
      </c>
      <c r="D54" s="40">
        <f>'[1]สป1'!O54</f>
        <v>260</v>
      </c>
      <c r="E54" s="40">
        <f>'[1]สป2'!O54</f>
        <v>286</v>
      </c>
      <c r="F54" s="41">
        <f>'[1]สป3'!O54</f>
        <v>280</v>
      </c>
      <c r="G54" s="41">
        <f>'[1]สป4'!O54</f>
        <v>280</v>
      </c>
      <c r="H54" s="41">
        <f>'[1]สป5'!O54</f>
        <v>250</v>
      </c>
      <c r="I54" s="44">
        <f t="shared" si="1"/>
        <v>271.2</v>
      </c>
    </row>
    <row r="55" spans="1:9" s="20" customFormat="1" ht="14.25">
      <c r="A55" s="25"/>
      <c r="B55" s="26" t="s">
        <v>71</v>
      </c>
      <c r="C55" s="27" t="s">
        <v>72</v>
      </c>
      <c r="D55" s="40">
        <f>'[1]สป1'!O55</f>
        <v>250</v>
      </c>
      <c r="E55" s="40">
        <f>'[1]สป2'!O55</f>
        <v>266</v>
      </c>
      <c r="F55" s="41">
        <f>'[1]สป3'!O55</f>
        <v>260</v>
      </c>
      <c r="G55" s="41">
        <f>'[1]สป4'!O55</f>
        <v>260</v>
      </c>
      <c r="H55" s="41">
        <f>'[1]สป5'!O55</f>
        <v>230</v>
      </c>
      <c r="I55" s="44">
        <f t="shared" si="1"/>
        <v>253.2</v>
      </c>
    </row>
    <row r="56" spans="1:9" s="20" customFormat="1" ht="14.25">
      <c r="A56" s="31"/>
      <c r="B56" s="45" t="s">
        <v>73</v>
      </c>
      <c r="C56" s="46" t="s">
        <v>74</v>
      </c>
      <c r="D56" s="47">
        <f>'[1]สป1'!O56</f>
        <v>19.2</v>
      </c>
      <c r="E56" s="47">
        <f>'[1]สป2'!O56</f>
        <v>17.2</v>
      </c>
      <c r="F56" s="48">
        <f>'[1]สป3'!O56</f>
        <v>17.2</v>
      </c>
      <c r="G56" s="48">
        <f>'[1]สป4'!O56</f>
        <v>17.5</v>
      </c>
      <c r="H56" s="48">
        <f>'[1]สป5'!O56</f>
        <v>17.5</v>
      </c>
      <c r="I56" s="28">
        <f t="shared" si="1"/>
        <v>17.72</v>
      </c>
    </row>
    <row r="57" spans="1:9" s="20" customFormat="1" ht="14.25">
      <c r="A57" s="49"/>
      <c r="B57" s="50"/>
      <c r="C57" s="51" t="s">
        <v>75</v>
      </c>
      <c r="D57" s="52"/>
      <c r="E57" s="52"/>
      <c r="F57" s="53"/>
      <c r="G57" s="53"/>
      <c r="H57" s="53"/>
      <c r="I57" s="54"/>
    </row>
    <row r="58" spans="1:9" s="20" customFormat="1" ht="14.25">
      <c r="A58" s="49"/>
      <c r="B58" s="50"/>
      <c r="C58" s="51" t="s">
        <v>76</v>
      </c>
      <c r="D58" s="52"/>
      <c r="E58" s="52"/>
      <c r="F58" s="53"/>
      <c r="G58" s="53"/>
      <c r="H58" s="53"/>
      <c r="I58" s="54"/>
    </row>
  </sheetData>
  <sheetProtection/>
  <mergeCells count="11">
    <mergeCell ref="A7:I7"/>
    <mergeCell ref="B8:I8"/>
    <mergeCell ref="B25:I25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2019-04-24T04:34:48Z</dcterms:created>
  <dcterms:modified xsi:type="dcterms:W3CDTF">2019-04-24T04:36:30Z</dcterms:modified>
  <cp:category/>
  <cp:version/>
  <cp:contentType/>
  <cp:contentStatus/>
</cp:coreProperties>
</file>