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พฤษภ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<sst xmlns="http://schemas.openxmlformats.org/spreadsheetml/2006/main" count="69" uniqueCount="69">
  <si>
    <t>การตรวจสอบการบันทึกราคารายสัปดาห์ ของเดือน พฤษภาคม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</si>
  <si>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</si>
  <si>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</si>
  <si>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</si>
  <si>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</si>
  <si>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</si>
  <si>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หมายเหตุ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</si>
  <si>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</si>
  <si>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</si>
  <si>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</si>
  <si>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</si>
  <si>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</si>
  <si>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</si>
  <si>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</si>
  <si>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</si>
  <si>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</si>
  <si>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</si>
  <si>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</si>
  <si>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L0302</t>
  </si>
  <si>
    <t>สุกรขุนพันธุ์ลูกผสม นน.100 กก. ขึ้นไป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</si>
  <si>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</si>
  <si>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</si>
  <si>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</si>
  <si>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</si>
  <si>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</si>
  <si>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</si>
  <si>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</si>
  <si>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</si>
  <si>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</si>
  <si>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</si>
  <si>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</si>
  <si>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</si>
  <si>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 xml:space="preserve">พัทลุง </t>
  </si>
  <si>
    <t>ข้าวเปลือกเจ้านาปีความชื้น &gt;25%</t>
  </si>
  <si>
    <t>ข้าวเปลือกเจ้านาปีพันธ์หอมปทุมธานี 1 ความชื้น&gt;25%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</si>
  <si>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</si>
  <si>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</si>
  <si>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</si>
  <si>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</si>
  <si>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D0901</t>
  </si>
  <si>
    <t>คะน้าต้นใหญ่ชนิดคละ</t>
  </si>
  <si>
    <t>D1504</t>
  </si>
  <si>
    <t>ผักกาดขาวปลีขนาดคละ</t>
  </si>
  <si>
    <t>D1601</t>
  </si>
  <si>
    <t>ผักกวางตุ้งใบชนิดคละ</t>
  </si>
  <si>
    <t>D2001</t>
  </si>
  <si>
    <t>ถั่วฝักยาวฝักสดชนิดคละ</t>
  </si>
  <si>
    <t>D2501</t>
  </si>
  <si>
    <t>แตงกวาชนิดคละ</t>
  </si>
  <si>
    <t>D2801</t>
  </si>
  <si>
    <t>มะเขือยาวคละ</t>
  </si>
  <si>
    <t>D6801</t>
  </si>
  <si>
    <t>ผักบุ้งจีนชนิดคละ</t>
  </si>
  <si>
    <t>D7501</t>
  </si>
  <si>
    <t>มะระจีนผลสดคละ</t>
  </si>
  <si>
    <t>D7803</t>
  </si>
  <si>
    <t>บวบเหลี่ยมผลสดคละ</t>
  </si>
  <si>
    <t>F0601</t>
  </si>
  <si>
    <t>สะตอฝักสดคละ</t>
  </si>
  <si>
    <t>G1801</t>
  </si>
  <si>
    <t>ใบกะเพราคละ</t>
  </si>
  <si>
    <t>G2101</t>
  </si>
  <si>
    <t>โหระพาชนิดคละ</t>
  </si>
  <si>
    <t>M0102</t>
  </si>
  <si>
    <t>ไก่รุ่นพันธุ์เนื้อ(ราคาฟาร์มประกัน)</t>
  </si>
  <si>
    <t>O0106</t>
  </si>
  <si>
    <t>ไข่ไก่เบอร์ 5</t>
  </si>
  <si>
    <t>O0402</t>
  </si>
  <si>
    <t>น้ำนมดิบ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</si>
</sst>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72AAF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horizontal="right" wrapText="1"/>
    </xf>
    <xf numFmtId="0" fontId="42" fillId="35" borderId="10" xfId="0" applyFont="1" applyFill="1" applyBorder="1" applyAlignment="1">
      <alignment wrapText="1"/>
    </xf>
    <xf numFmtId="0" fontId="42" fillId="35" borderId="10" xfId="0" applyFont="1" applyFill="1" applyBorder="1" applyAlignment="1">
      <alignment horizontal="right"/>
    </xf>
    <xf numFmtId="0" fontId="42" fillId="35" borderId="10" xfId="0" applyFont="1" applyFill="1" applyBorder="1" applyAlignment="1">
      <alignment/>
    </xf>
    <xf numFmtId="43" fontId="42" fillId="35" borderId="10" xfId="36" applyFont="1" applyFill="1" applyBorder="1" applyAlignment="1">
      <alignment horizontal="right"/>
    </xf>
    <xf numFmtId="0" fontId="42" fillId="36" borderId="10" xfId="0" applyFont="1" applyFill="1" applyBorder="1" applyAlignment="1">
      <alignment wrapText="1"/>
    </xf>
    <xf numFmtId="0" fontId="42" fillId="36" borderId="10" xfId="0" applyFont="1" applyFill="1" applyBorder="1" applyAlignment="1">
      <alignment horizontal="right"/>
    </xf>
    <xf numFmtId="0" fontId="42" fillId="36" borderId="10" xfId="0" applyFont="1" applyFill="1" applyBorder="1" applyAlignment="1">
      <alignment/>
    </xf>
    <xf numFmtId="43" fontId="42" fillId="36" borderId="10" xfId="36" applyFont="1" applyFill="1" applyBorder="1" applyAlignment="1">
      <alignment horizontal="right"/>
    </xf>
    <xf numFmtId="43" fontId="42" fillId="36" borderId="10" xfId="36" applyFont="1" applyFill="1" applyBorder="1" applyAlignment="1">
      <alignment wrapText="1"/>
    </xf>
    <xf numFmtId="43" fontId="40" fillId="0" borderId="0" xfId="0" applyNumberFormat="1" applyFont="1" applyAlignment="1">
      <alignment/>
    </xf>
    <xf numFmtId="187" fontId="42" fillId="36" borderId="10" xfId="36" applyNumberFormat="1" applyFont="1" applyFill="1" applyBorder="1" applyAlignment="1">
      <alignment horizontal="right"/>
    </xf>
    <xf numFmtId="187" fontId="42" fillId="36" borderId="10" xfId="36" applyNumberFormat="1" applyFont="1" applyFill="1" applyBorder="1" applyAlignment="1">
      <alignment wrapText="1"/>
    </xf>
    <xf numFmtId="187" fontId="42" fillId="35" borderId="10" xfId="36" applyNumberFormat="1" applyFont="1" applyFill="1" applyBorder="1" applyAlignment="1">
      <alignment horizontal="right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3" fillId="37" borderId="12" xfId="0" applyFont="1" applyFill="1" applyBorder="1" applyAlignment="1">
      <alignment wrapText="1"/>
    </xf>
    <xf numFmtId="0" fontId="43" fillId="37" borderId="13" xfId="0" applyFont="1" applyFill="1" applyBorder="1" applyAlignment="1">
      <alignment wrapText="1"/>
    </xf>
    <xf numFmtId="0" fontId="43" fillId="37" borderId="14" xfId="0" applyFont="1" applyFill="1" applyBorder="1" applyAlignment="1">
      <alignment wrapText="1"/>
    </xf>
    <xf numFmtId="0" fontId="41" fillId="34" borderId="12" xfId="0" applyFont="1" applyFill="1" applyBorder="1" applyAlignment="1">
      <alignment wrapText="1"/>
    </xf>
    <xf numFmtId="0" fontId="41" fillId="34" borderId="13" xfId="0" applyFont="1" applyFill="1" applyBorder="1" applyAlignment="1">
      <alignment wrapText="1"/>
    </xf>
    <xf numFmtId="0" fontId="41" fillId="34" borderId="14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2" fillId="0" borderId="15" xfId="0" applyFont="1" applyBorder="1" applyAlignment="1">
      <alignment wrapText="1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2" xfId="36" applyFont="1" applyFill="1" applyBorder="1" applyAlignment="1">
      <alignment horizontal="center"/>
    </xf>
    <xf numFmtId="43" fontId="3" fillId="33" borderId="13" xfId="36" applyFont="1" applyFill="1" applyBorder="1" applyAlignment="1">
      <alignment horizontal="center"/>
    </xf>
    <xf numFmtId="43" fontId="3" fillId="33" borderId="14" xfId="36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2" fillId="36" borderId="18" xfId="0" applyFont="1" applyFill="1" applyBorder="1" applyAlignment="1">
      <alignment wrapText="1"/>
    </xf>
    <xf numFmtId="0" fontId="42" fillId="36" borderId="18" xfId="0" applyFont="1" applyFill="1" applyBorder="1" applyAlignment="1">
      <alignment horizontal="right"/>
    </xf>
    <xf numFmtId="0" fontId="42" fillId="36" borderId="18" xfId="0" applyFont="1" applyFill="1" applyBorder="1" applyAlignment="1">
      <alignment/>
    </xf>
    <xf numFmtId="43" fontId="42" fillId="36" borderId="18" xfId="36" applyFont="1" applyFill="1" applyBorder="1" applyAlignment="1">
      <alignment horizontal="right"/>
    </xf>
    <xf numFmtId="43" fontId="42" fillId="36" borderId="18" xfId="36" applyFont="1" applyFill="1" applyBorder="1" applyAlignment="1">
      <alignment wrapText="1"/>
    </xf>
    <xf numFmtId="43" fontId="42" fillId="35" borderId="18" xfId="36" applyFont="1" applyFill="1" applyBorder="1" applyAlignment="1">
      <alignment horizontal="righ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5.&#3614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ค."/>
      <sheetName val="สป1"/>
      <sheetName val="สป2"/>
      <sheetName val="สป3"/>
      <sheetName val="สป4"/>
      <sheetName val="สป5"/>
    </sheetNames>
    <sheetDataSet>
      <sheetData sheetId="2">
        <row r="26">
          <cell r="O26">
            <v>6250</v>
          </cell>
        </row>
        <row r="28">
          <cell r="O28">
            <v>1.5583333333333336</v>
          </cell>
        </row>
        <row r="29">
          <cell r="O29">
            <v>2</v>
          </cell>
        </row>
        <row r="30">
          <cell r="O30">
            <v>1000</v>
          </cell>
        </row>
        <row r="31">
          <cell r="O31">
            <v>500</v>
          </cell>
        </row>
        <row r="32">
          <cell r="O32">
            <v>20</v>
          </cell>
        </row>
        <row r="33">
          <cell r="O33">
            <v>20</v>
          </cell>
        </row>
        <row r="34">
          <cell r="O34">
            <v>12</v>
          </cell>
        </row>
        <row r="35">
          <cell r="O35">
            <v>20</v>
          </cell>
        </row>
        <row r="36">
          <cell r="O36">
            <v>15</v>
          </cell>
        </row>
        <row r="37">
          <cell r="O37">
            <v>13</v>
          </cell>
        </row>
        <row r="38">
          <cell r="O38">
            <v>12</v>
          </cell>
        </row>
        <row r="40">
          <cell r="O40">
            <v>12</v>
          </cell>
        </row>
        <row r="41">
          <cell r="O41">
            <v>22.142857142857142</v>
          </cell>
        </row>
        <row r="42">
          <cell r="O42">
            <v>17</v>
          </cell>
        </row>
        <row r="43">
          <cell r="O43">
            <v>49.375</v>
          </cell>
        </row>
        <row r="44">
          <cell r="O44">
            <v>750</v>
          </cell>
        </row>
        <row r="45">
          <cell r="O45">
            <v>35</v>
          </cell>
        </row>
        <row r="46">
          <cell r="O46">
            <v>45</v>
          </cell>
        </row>
        <row r="47">
          <cell r="O47">
            <v>75.16666666666667</v>
          </cell>
        </row>
        <row r="48">
          <cell r="O48">
            <v>42</v>
          </cell>
        </row>
        <row r="49">
          <cell r="O49">
            <v>78.33333333333333</v>
          </cell>
        </row>
        <row r="50">
          <cell r="O50">
            <v>316.66666666666663</v>
          </cell>
        </row>
        <row r="51">
          <cell r="O51">
            <v>300</v>
          </cell>
        </row>
        <row r="52">
          <cell r="O52">
            <v>283.33333333333337</v>
          </cell>
        </row>
        <row r="53">
          <cell r="O53">
            <v>266.66666666666663</v>
          </cell>
        </row>
        <row r="54">
          <cell r="O54">
            <v>253.33333333333331</v>
          </cell>
        </row>
        <row r="55">
          <cell r="O55">
            <v>240</v>
          </cell>
        </row>
        <row r="56">
          <cell r="O56">
            <v>17</v>
          </cell>
        </row>
      </sheetData>
      <sheetData sheetId="3">
        <row r="26">
          <cell r="O26">
            <v>6100</v>
          </cell>
        </row>
        <row r="28">
          <cell r="O28">
            <v>1.5833333333333333</v>
          </cell>
        </row>
        <row r="29">
          <cell r="O29">
            <v>2</v>
          </cell>
        </row>
        <row r="31">
          <cell r="O31">
            <v>550</v>
          </cell>
        </row>
        <row r="32">
          <cell r="O32">
            <v>22</v>
          </cell>
        </row>
        <row r="33">
          <cell r="O33">
            <v>15</v>
          </cell>
        </row>
        <row r="34">
          <cell r="O34">
            <v>10</v>
          </cell>
        </row>
        <row r="35">
          <cell r="O35">
            <v>30</v>
          </cell>
        </row>
        <row r="36">
          <cell r="O36">
            <v>16.5</v>
          </cell>
        </row>
        <row r="37">
          <cell r="O37">
            <v>14</v>
          </cell>
        </row>
        <row r="40">
          <cell r="O40">
            <v>10</v>
          </cell>
        </row>
        <row r="41">
          <cell r="O41">
            <v>23</v>
          </cell>
        </row>
        <row r="42">
          <cell r="O42">
            <v>17.8</v>
          </cell>
        </row>
        <row r="43">
          <cell r="O43">
            <v>48.125</v>
          </cell>
        </row>
        <row r="44">
          <cell r="O44">
            <v>750</v>
          </cell>
        </row>
        <row r="47">
          <cell r="O47">
            <v>74.66666666666667</v>
          </cell>
        </row>
        <row r="48">
          <cell r="O48">
            <v>42</v>
          </cell>
        </row>
        <row r="49">
          <cell r="O49">
            <v>76.66666666666667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17.4</v>
          </cell>
        </row>
      </sheetData>
      <sheetData sheetId="4">
        <row r="26">
          <cell r="O26">
            <v>6400</v>
          </cell>
        </row>
        <row r="28">
          <cell r="O28">
            <v>1.65</v>
          </cell>
        </row>
        <row r="29">
          <cell r="O29">
            <v>2</v>
          </cell>
        </row>
        <row r="31">
          <cell r="O31">
            <v>560</v>
          </cell>
        </row>
        <row r="32">
          <cell r="O32">
            <v>30</v>
          </cell>
        </row>
        <row r="33">
          <cell r="O33">
            <v>15</v>
          </cell>
        </row>
        <row r="35">
          <cell r="O35">
            <v>24</v>
          </cell>
        </row>
        <row r="36">
          <cell r="O36">
            <v>16</v>
          </cell>
        </row>
        <row r="37">
          <cell r="O37">
            <v>15</v>
          </cell>
        </row>
        <row r="38">
          <cell r="O38">
            <v>13</v>
          </cell>
        </row>
        <row r="40">
          <cell r="O40">
            <v>12</v>
          </cell>
        </row>
        <row r="41">
          <cell r="O41">
            <v>22.4</v>
          </cell>
        </row>
        <row r="42">
          <cell r="O42">
            <v>18.25</v>
          </cell>
        </row>
        <row r="43">
          <cell r="O43">
            <v>48.857142857142854</v>
          </cell>
        </row>
        <row r="44">
          <cell r="O44">
            <v>600</v>
          </cell>
        </row>
        <row r="45">
          <cell r="O45">
            <v>50</v>
          </cell>
        </row>
        <row r="46">
          <cell r="O46">
            <v>40</v>
          </cell>
        </row>
        <row r="47">
          <cell r="O47">
            <v>75.5</v>
          </cell>
        </row>
        <row r="49">
          <cell r="O49">
            <v>77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17.4</v>
          </cell>
        </row>
      </sheetData>
      <sheetData sheetId="5">
        <row r="26">
          <cell r="O26">
            <v>6400</v>
          </cell>
        </row>
        <row r="28">
          <cell r="O28">
            <v>1.7916666666666667</v>
          </cell>
        </row>
        <row r="29">
          <cell r="O29">
            <v>2.3</v>
          </cell>
        </row>
        <row r="31">
          <cell r="O31">
            <v>550</v>
          </cell>
        </row>
        <row r="32">
          <cell r="O32">
            <v>27</v>
          </cell>
        </row>
        <row r="33">
          <cell r="O33">
            <v>13</v>
          </cell>
        </row>
        <row r="34">
          <cell r="O34">
            <v>13</v>
          </cell>
        </row>
        <row r="35">
          <cell r="O35">
            <v>20</v>
          </cell>
        </row>
        <row r="36">
          <cell r="O36">
            <v>15.5</v>
          </cell>
        </row>
        <row r="38">
          <cell r="O38">
            <v>14</v>
          </cell>
        </row>
        <row r="41">
          <cell r="O41">
            <v>23</v>
          </cell>
        </row>
        <row r="42">
          <cell r="O42">
            <v>17.25</v>
          </cell>
        </row>
        <row r="43">
          <cell r="O43">
            <v>48.75</v>
          </cell>
        </row>
        <row r="44">
          <cell r="O44">
            <v>533.3333333333334</v>
          </cell>
        </row>
        <row r="45">
          <cell r="O45">
            <v>30</v>
          </cell>
        </row>
        <row r="46">
          <cell r="O46">
            <v>40</v>
          </cell>
        </row>
        <row r="47">
          <cell r="O47">
            <v>75.25</v>
          </cell>
        </row>
        <row r="48">
          <cell r="O48">
            <v>36</v>
          </cell>
        </row>
        <row r="49">
          <cell r="O49">
            <v>76.33333333333333</v>
          </cell>
        </row>
        <row r="50">
          <cell r="O50">
            <v>320</v>
          </cell>
        </row>
        <row r="51">
          <cell r="O51">
            <v>300</v>
          </cell>
        </row>
        <row r="52">
          <cell r="O52">
            <v>280</v>
          </cell>
        </row>
        <row r="53">
          <cell r="O53">
            <v>270</v>
          </cell>
        </row>
        <row r="54">
          <cell r="O54">
            <v>250</v>
          </cell>
        </row>
        <row r="55">
          <cell r="O55">
            <v>230</v>
          </cell>
        </row>
        <row r="56">
          <cell r="O56">
            <v>17.95</v>
          </cell>
        </row>
      </sheetData>
      <sheetData sheetId="6">
        <row r="26">
          <cell r="O26">
            <v>6300</v>
          </cell>
        </row>
        <row r="28">
          <cell r="O28">
            <v>2.0700000000000003</v>
          </cell>
        </row>
        <row r="29">
          <cell r="O29">
            <v>2.4</v>
          </cell>
        </row>
        <row r="30">
          <cell r="O30">
            <v>1000</v>
          </cell>
        </row>
        <row r="31">
          <cell r="O31">
            <v>633.3333333333334</v>
          </cell>
        </row>
        <row r="32">
          <cell r="O32">
            <v>28</v>
          </cell>
        </row>
        <row r="41">
          <cell r="O41">
            <v>22.857142857142858</v>
          </cell>
        </row>
        <row r="42">
          <cell r="O42">
            <v>18.166666666666668</v>
          </cell>
        </row>
        <row r="43">
          <cell r="O43">
            <v>48.75</v>
          </cell>
        </row>
        <row r="47">
          <cell r="O47">
            <v>76.16666666666667</v>
          </cell>
        </row>
        <row r="49">
          <cell r="O49">
            <v>77</v>
          </cell>
        </row>
        <row r="50">
          <cell r="O50">
            <v>316.66666666666663</v>
          </cell>
        </row>
        <row r="51">
          <cell r="O51">
            <v>300</v>
          </cell>
        </row>
        <row r="52">
          <cell r="O52">
            <v>283.33333333333337</v>
          </cell>
        </row>
        <row r="53">
          <cell r="O53">
            <v>266.66666666666663</v>
          </cell>
        </row>
        <row r="54">
          <cell r="O54">
            <v>250</v>
          </cell>
        </row>
        <row r="55">
          <cell r="O55">
            <v>233.33333333333334</v>
          </cell>
        </row>
        <row r="56">
          <cell r="O56">
            <v>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22">
      <selection activeCell="A39" sqref="A39:J39"/>
    </sheetView>
  </sheetViews>
  <sheetFormatPr defaultColWidth="9.140625" defaultRowHeight="15"/>
  <cols>
    <col min="1" max="1" width="4.28125" style="1" bestFit="1" customWidth="1"/>
    <col min="2" max="2" width="5.8515625" style="1" bestFit="1" customWidth="1"/>
    <col min="3" max="3" width="32.00390625" style="1" customWidth="1"/>
    <col min="4" max="4" width="10.421875" style="21" hidden="1" customWidth="1"/>
    <col min="5" max="5" width="10.140625" style="21" hidden="1" customWidth="1"/>
    <col min="6" max="6" width="11.57421875" style="21" customWidth="1"/>
    <col min="7" max="7" width="10.57421875" style="21" customWidth="1"/>
    <col min="8" max="8" width="10.421875" style="21" customWidth="1"/>
    <col min="9" max="10" width="10.140625" style="1" customWidth="1"/>
    <col min="11" max="11" width="9.7109375" style="1" bestFit="1" customWidth="1"/>
    <col min="12" max="16384" width="9.00390625" style="1" customWidth="1"/>
  </cols>
  <sheetData>
    <row r="1" spans="1:10" ht="14.25">
      <c r="A1" s="28"/>
      <c r="B1" s="28"/>
      <c r="C1" s="28"/>
      <c r="D1" s="28"/>
      <c r="E1" s="28"/>
      <c r="F1" s="28"/>
      <c r="G1" s="28"/>
      <c r="H1" s="28"/>
      <c r="I1" s="28"/>
      <c r="J1" s="28"/>
    </row>
    <row r="2" spans="1:10" ht="17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4.2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14.25">
      <c r="A4" s="31" t="s">
        <v>1</v>
      </c>
      <c r="B4" s="31" t="s">
        <v>2</v>
      </c>
      <c r="C4" s="31" t="s">
        <v>3</v>
      </c>
      <c r="D4" s="34" t="s">
        <v>4</v>
      </c>
      <c r="E4" s="35"/>
      <c r="F4" s="35"/>
      <c r="G4" s="35"/>
      <c r="H4" s="36"/>
      <c r="I4" s="37" t="s">
        <v>5</v>
      </c>
      <c r="J4" s="37" t="s">
        <v>6</v>
      </c>
    </row>
    <row r="5" spans="1:10" ht="14.25">
      <c r="A5" s="32"/>
      <c r="B5" s="32"/>
      <c r="C5" s="32"/>
      <c r="D5" s="2">
        <v>1</v>
      </c>
      <c r="E5" s="2">
        <v>2</v>
      </c>
      <c r="F5" s="2">
        <v>3</v>
      </c>
      <c r="G5" s="2">
        <v>4</v>
      </c>
      <c r="H5" s="2">
        <v>5</v>
      </c>
      <c r="I5" s="38"/>
      <c r="J5" s="38"/>
    </row>
    <row r="6" spans="1:10" ht="14.25">
      <c r="A6" s="33"/>
      <c r="B6" s="33"/>
      <c r="C6" s="33"/>
      <c r="D6" s="3"/>
      <c r="E6" s="3"/>
      <c r="F6" s="3"/>
      <c r="G6" s="3"/>
      <c r="H6" s="4"/>
      <c r="I6" s="39"/>
      <c r="J6" s="39"/>
    </row>
    <row r="7" spans="1:10" s="5" customFormat="1" ht="14.25">
      <c r="A7" s="22" t="s">
        <v>7</v>
      </c>
      <c r="B7" s="23"/>
      <c r="C7" s="23"/>
      <c r="D7" s="23"/>
      <c r="E7" s="23"/>
      <c r="F7" s="23"/>
      <c r="G7" s="23"/>
      <c r="H7" s="23"/>
      <c r="I7" s="23"/>
      <c r="J7" s="24"/>
    </row>
    <row r="8" spans="1:10" s="5" customFormat="1" ht="14.25">
      <c r="A8" s="6">
        <v>710</v>
      </c>
      <c r="B8" s="25" t="s">
        <v>32</v>
      </c>
      <c r="C8" s="26"/>
      <c r="D8" s="26"/>
      <c r="E8" s="26"/>
      <c r="F8" s="26"/>
      <c r="G8" s="26"/>
      <c r="H8" s="26"/>
      <c r="I8" s="26"/>
      <c r="J8" s="27"/>
    </row>
    <row r="9" spans="1:10" s="5" customFormat="1" ht="14.25">
      <c r="A9" s="11"/>
      <c r="B9" s="12">
        <v>21012</v>
      </c>
      <c r="C9" s="13" t="s">
        <v>33</v>
      </c>
      <c r="D9" s="14">
        <f>'[1]สป1'!O26</f>
        <v>6250</v>
      </c>
      <c r="E9" s="14">
        <f>'[1]สป2'!O26</f>
        <v>6100</v>
      </c>
      <c r="F9" s="15">
        <f>'[1]สป3'!O26</f>
        <v>6400</v>
      </c>
      <c r="G9" s="15">
        <f>'[1]สป4'!O26</f>
        <v>6400</v>
      </c>
      <c r="H9" s="15">
        <f>'[1]สป5'!O26</f>
        <v>6300</v>
      </c>
      <c r="I9" s="10">
        <f aca="true" t="shared" si="0" ref="I9:I21">SUM(D9:H9)/COUNT(D9:H9)</f>
        <v>6290</v>
      </c>
      <c r="J9" s="10"/>
    </row>
    <row r="10" spans="1:10" s="5" customFormat="1" ht="14.25">
      <c r="A10" s="7"/>
      <c r="B10" s="8">
        <v>21212</v>
      </c>
      <c r="C10" s="9" t="s">
        <v>34</v>
      </c>
      <c r="D10" s="14">
        <v>0</v>
      </c>
      <c r="E10" s="14">
        <v>0</v>
      </c>
      <c r="F10" s="15">
        <v>0</v>
      </c>
      <c r="G10" s="15">
        <v>0</v>
      </c>
      <c r="H10" s="15">
        <v>0</v>
      </c>
      <c r="I10" s="10">
        <f t="shared" si="0"/>
        <v>0</v>
      </c>
      <c r="J10" s="10"/>
    </row>
    <row r="11" spans="1:10" s="5" customFormat="1" ht="14.25">
      <c r="A11" s="11"/>
      <c r="B11" s="12" t="s">
        <v>8</v>
      </c>
      <c r="C11" s="13" t="s">
        <v>9</v>
      </c>
      <c r="D11" s="14">
        <f>'[1]สป1'!O28</f>
        <v>1.5583333333333336</v>
      </c>
      <c r="E11" s="14">
        <f>'[1]สป2'!O28</f>
        <v>1.5833333333333333</v>
      </c>
      <c r="F11" s="15">
        <f>'[1]สป3'!O28</f>
        <v>1.65</v>
      </c>
      <c r="G11" s="15">
        <f>'[1]สป4'!O28</f>
        <v>1.7916666666666667</v>
      </c>
      <c r="H11" s="15">
        <f>'[1]สป5'!O28</f>
        <v>2.0700000000000003</v>
      </c>
      <c r="I11" s="10">
        <f t="shared" si="0"/>
        <v>1.7306666666666666</v>
      </c>
      <c r="J11" s="10"/>
    </row>
    <row r="12" spans="1:10" s="5" customFormat="1" ht="14.25">
      <c r="A12" s="7"/>
      <c r="B12" s="8" t="s">
        <v>10</v>
      </c>
      <c r="C12" s="9" t="s">
        <v>11</v>
      </c>
      <c r="D12" s="14">
        <f>'[1]สป1'!O29</f>
        <v>2</v>
      </c>
      <c r="E12" s="14">
        <f>'[1]สป2'!O29</f>
        <v>2</v>
      </c>
      <c r="F12" s="15">
        <f>'[1]สป3'!O29</f>
        <v>2</v>
      </c>
      <c r="G12" s="15">
        <f>'[1]สป4'!O29</f>
        <v>2.3</v>
      </c>
      <c r="H12" s="15">
        <f>'[1]สป5'!O29</f>
        <v>2.4</v>
      </c>
      <c r="I12" s="10">
        <f t="shared" si="0"/>
        <v>2.14</v>
      </c>
      <c r="J12" s="10"/>
    </row>
    <row r="13" spans="1:11" s="5" customFormat="1" ht="14.25">
      <c r="A13" s="11"/>
      <c r="B13" s="12" t="s">
        <v>35</v>
      </c>
      <c r="C13" s="13" t="s">
        <v>36</v>
      </c>
      <c r="D13" s="14">
        <f>'[1]สป1'!O30</f>
        <v>1000</v>
      </c>
      <c r="E13" s="14"/>
      <c r="F13" s="15"/>
      <c r="G13" s="15"/>
      <c r="H13" s="15">
        <f>'[1]สป5'!O30</f>
        <v>1000</v>
      </c>
      <c r="I13" s="10">
        <f t="shared" si="0"/>
        <v>1000</v>
      </c>
      <c r="J13" s="10"/>
      <c r="K13" s="16"/>
    </row>
    <row r="14" spans="1:10" s="5" customFormat="1" ht="14.25">
      <c r="A14" s="7"/>
      <c r="B14" s="8" t="s">
        <v>37</v>
      </c>
      <c r="C14" s="9" t="s">
        <v>38</v>
      </c>
      <c r="D14" s="17">
        <f>'[1]สป1'!O31</f>
        <v>500</v>
      </c>
      <c r="E14" s="14">
        <f>'[1]สป2'!O31</f>
        <v>550</v>
      </c>
      <c r="F14" s="18">
        <f>'[1]สป3'!O31</f>
        <v>560</v>
      </c>
      <c r="G14" s="15">
        <f>'[1]สป4'!O31</f>
        <v>550</v>
      </c>
      <c r="H14" s="15">
        <f>'[1]สป5'!O31</f>
        <v>633.3333333333334</v>
      </c>
      <c r="I14" s="10">
        <f t="shared" si="0"/>
        <v>558.6666666666667</v>
      </c>
      <c r="J14" s="10"/>
    </row>
    <row r="15" spans="1:10" s="5" customFormat="1" ht="14.25">
      <c r="A15" s="11"/>
      <c r="B15" s="12" t="s">
        <v>39</v>
      </c>
      <c r="C15" s="13" t="s">
        <v>40</v>
      </c>
      <c r="D15" s="14">
        <f>'[1]สป1'!O32</f>
        <v>20</v>
      </c>
      <c r="E15" s="14">
        <f>'[1]สป2'!O32</f>
        <v>22</v>
      </c>
      <c r="F15" s="15">
        <f>'[1]สป3'!O32</f>
        <v>30</v>
      </c>
      <c r="G15" s="15">
        <f>'[1]สป4'!O32</f>
        <v>27</v>
      </c>
      <c r="H15" s="15">
        <f>'[1]สป5'!O32</f>
        <v>28</v>
      </c>
      <c r="I15" s="10">
        <f t="shared" si="0"/>
        <v>25.4</v>
      </c>
      <c r="J15" s="10"/>
    </row>
    <row r="16" spans="1:10" s="5" customFormat="1" ht="14.25">
      <c r="A16" s="7"/>
      <c r="B16" s="8" t="s">
        <v>41</v>
      </c>
      <c r="C16" s="9" t="s">
        <v>42</v>
      </c>
      <c r="D16" s="14">
        <f>'[1]สป1'!O33</f>
        <v>20</v>
      </c>
      <c r="E16" s="14">
        <f>'[1]สป2'!O33</f>
        <v>15</v>
      </c>
      <c r="F16" s="15">
        <f>'[1]สป3'!O33</f>
        <v>15</v>
      </c>
      <c r="G16" s="15">
        <f>'[1]สป4'!O33</f>
        <v>13</v>
      </c>
      <c r="H16" s="15"/>
      <c r="I16" s="10">
        <f t="shared" si="0"/>
        <v>15.75</v>
      </c>
      <c r="J16" s="10"/>
    </row>
    <row r="17" spans="1:10" s="5" customFormat="1" ht="14.25">
      <c r="A17" s="11"/>
      <c r="B17" s="12" t="s">
        <v>43</v>
      </c>
      <c r="C17" s="13" t="s">
        <v>44</v>
      </c>
      <c r="D17" s="14">
        <f>'[1]สป1'!O34</f>
        <v>12</v>
      </c>
      <c r="E17" s="14">
        <f>'[1]สป2'!O34</f>
        <v>10</v>
      </c>
      <c r="F17" s="15"/>
      <c r="G17" s="15">
        <f>'[1]สป4'!O34</f>
        <v>13</v>
      </c>
      <c r="H17" s="15"/>
      <c r="I17" s="10">
        <f t="shared" si="0"/>
        <v>11.666666666666666</v>
      </c>
      <c r="J17" s="10"/>
    </row>
    <row r="18" spans="1:10" s="5" customFormat="1" ht="14.25">
      <c r="A18" s="7"/>
      <c r="B18" s="8" t="s">
        <v>45</v>
      </c>
      <c r="C18" s="9" t="s">
        <v>46</v>
      </c>
      <c r="D18" s="14">
        <f>'[1]สป1'!O35</f>
        <v>20</v>
      </c>
      <c r="E18" s="14">
        <f>'[1]สป2'!O35</f>
        <v>30</v>
      </c>
      <c r="F18" s="15">
        <f>'[1]สป3'!O35</f>
        <v>24</v>
      </c>
      <c r="G18" s="15">
        <f>'[1]สป4'!O35</f>
        <v>20</v>
      </c>
      <c r="H18" s="15"/>
      <c r="I18" s="10">
        <f t="shared" si="0"/>
        <v>23.5</v>
      </c>
      <c r="J18" s="10"/>
    </row>
    <row r="19" spans="1:10" s="5" customFormat="1" ht="14.25">
      <c r="A19" s="11"/>
      <c r="B19" s="12" t="s">
        <v>47</v>
      </c>
      <c r="C19" s="13" t="s">
        <v>48</v>
      </c>
      <c r="D19" s="14">
        <f>'[1]สป1'!O36</f>
        <v>15</v>
      </c>
      <c r="E19" s="14">
        <f>'[1]สป2'!O36</f>
        <v>16.5</v>
      </c>
      <c r="F19" s="15">
        <f>'[1]สป3'!O36</f>
        <v>16</v>
      </c>
      <c r="G19" s="15">
        <f>'[1]สป4'!O36</f>
        <v>15.5</v>
      </c>
      <c r="H19" s="15"/>
      <c r="I19" s="10">
        <f t="shared" si="0"/>
        <v>15.75</v>
      </c>
      <c r="J19" s="10"/>
    </row>
    <row r="20" spans="1:10" s="5" customFormat="1" ht="14.25">
      <c r="A20" s="7"/>
      <c r="B20" s="8" t="s">
        <v>49</v>
      </c>
      <c r="C20" s="9" t="s">
        <v>50</v>
      </c>
      <c r="D20" s="14">
        <f>'[1]สป1'!O37</f>
        <v>13</v>
      </c>
      <c r="E20" s="14">
        <f>'[1]สป2'!O37</f>
        <v>14</v>
      </c>
      <c r="F20" s="15">
        <f>'[1]สป3'!O37</f>
        <v>15</v>
      </c>
      <c r="G20" s="15"/>
      <c r="H20" s="15"/>
      <c r="I20" s="10">
        <f t="shared" si="0"/>
        <v>14</v>
      </c>
      <c r="J20" s="10"/>
    </row>
    <row r="21" spans="1:10" s="5" customFormat="1" ht="14.25">
      <c r="A21" s="11"/>
      <c r="B21" s="12" t="s">
        <v>51</v>
      </c>
      <c r="C21" s="13" t="s">
        <v>52</v>
      </c>
      <c r="D21" s="14">
        <f>'[1]สป1'!O38</f>
        <v>12</v>
      </c>
      <c r="E21" s="14"/>
      <c r="F21" s="15">
        <f>'[1]สป3'!O38</f>
        <v>13</v>
      </c>
      <c r="G21" s="15">
        <f>'[1]สป4'!O38</f>
        <v>14</v>
      </c>
      <c r="H21" s="15"/>
      <c r="I21" s="10">
        <f t="shared" si="0"/>
        <v>13</v>
      </c>
      <c r="J21" s="10"/>
    </row>
    <row r="22" spans="1:10" s="5" customFormat="1" ht="14.25">
      <c r="A22" s="7"/>
      <c r="B22" s="8" t="s">
        <v>53</v>
      </c>
      <c r="C22" s="9" t="s">
        <v>54</v>
      </c>
      <c r="D22" s="14"/>
      <c r="E22" s="14"/>
      <c r="F22" s="15"/>
      <c r="G22" s="15"/>
      <c r="H22" s="15"/>
      <c r="I22" s="10"/>
      <c r="J22" s="10"/>
    </row>
    <row r="23" spans="1:10" s="5" customFormat="1" ht="14.25">
      <c r="A23" s="11"/>
      <c r="B23" s="12" t="s">
        <v>55</v>
      </c>
      <c r="C23" s="13" t="s">
        <v>56</v>
      </c>
      <c r="D23" s="14">
        <f>'[1]สป1'!O40</f>
        <v>12</v>
      </c>
      <c r="E23" s="14">
        <f>'[1]สป2'!O40</f>
        <v>10</v>
      </c>
      <c r="F23" s="15">
        <f>'[1]สป3'!O40</f>
        <v>12</v>
      </c>
      <c r="G23" s="15"/>
      <c r="H23" s="15"/>
      <c r="I23" s="10">
        <f aca="true" t="shared" si="1" ref="I23:I39">SUM(D23:H23)/COUNT(D23:H23)</f>
        <v>11.333333333333334</v>
      </c>
      <c r="J23" s="10"/>
    </row>
    <row r="24" spans="1:10" s="5" customFormat="1" ht="14.25">
      <c r="A24" s="7"/>
      <c r="B24" s="8" t="s">
        <v>12</v>
      </c>
      <c r="C24" s="9" t="s">
        <v>13</v>
      </c>
      <c r="D24" s="14">
        <f>'[1]สป1'!O41</f>
        <v>22.142857142857142</v>
      </c>
      <c r="E24" s="14">
        <f>'[1]สป2'!O41</f>
        <v>23</v>
      </c>
      <c r="F24" s="15">
        <f>'[1]สป3'!O41</f>
        <v>22.4</v>
      </c>
      <c r="G24" s="15">
        <f>'[1]สป4'!O41</f>
        <v>23</v>
      </c>
      <c r="H24" s="15">
        <f>'[1]สป5'!O41</f>
        <v>22.857142857142858</v>
      </c>
      <c r="I24" s="10">
        <f t="shared" si="1"/>
        <v>22.68</v>
      </c>
      <c r="J24" s="10"/>
    </row>
    <row r="25" spans="1:10" s="5" customFormat="1" ht="12.75" customHeight="1">
      <c r="A25" s="11"/>
      <c r="B25" s="12" t="s">
        <v>14</v>
      </c>
      <c r="C25" s="13" t="s">
        <v>15</v>
      </c>
      <c r="D25" s="14">
        <f>'[1]สป1'!O42</f>
        <v>17</v>
      </c>
      <c r="E25" s="14">
        <f>'[1]สป2'!O42</f>
        <v>17.8</v>
      </c>
      <c r="F25" s="15">
        <f>'[1]สป3'!O42</f>
        <v>18.25</v>
      </c>
      <c r="G25" s="15">
        <f>'[1]สป4'!O42</f>
        <v>17.25</v>
      </c>
      <c r="H25" s="15">
        <f>'[1]สป5'!O42</f>
        <v>18.166666666666668</v>
      </c>
      <c r="I25" s="10">
        <f t="shared" si="1"/>
        <v>17.693333333333335</v>
      </c>
      <c r="J25" s="10"/>
    </row>
    <row r="26" spans="1:10" s="5" customFormat="1" ht="12.75" customHeight="1">
      <c r="A26" s="7"/>
      <c r="B26" s="8" t="s">
        <v>16</v>
      </c>
      <c r="C26" s="9" t="s">
        <v>17</v>
      </c>
      <c r="D26" s="14">
        <f>'[1]สป1'!O43</f>
        <v>49.375</v>
      </c>
      <c r="E26" s="14">
        <f>'[1]สป2'!O43</f>
        <v>48.125</v>
      </c>
      <c r="F26" s="15">
        <f>'[1]สป3'!O43</f>
        <v>48.857142857142854</v>
      </c>
      <c r="G26" s="15">
        <f>'[1]สป4'!O43</f>
        <v>48.75</v>
      </c>
      <c r="H26" s="15">
        <f>'[1]สป5'!O43</f>
        <v>48.75</v>
      </c>
      <c r="I26" s="10">
        <f t="shared" si="1"/>
        <v>48.77142857142857</v>
      </c>
      <c r="J26" s="10"/>
    </row>
    <row r="27" spans="1:10" s="5" customFormat="1" ht="12.75" customHeight="1">
      <c r="A27" s="11"/>
      <c r="B27" s="12" t="s">
        <v>57</v>
      </c>
      <c r="C27" s="13" t="s">
        <v>58</v>
      </c>
      <c r="D27" s="14">
        <f>'[1]สป1'!O44</f>
        <v>750</v>
      </c>
      <c r="E27" s="14">
        <f>'[1]สป2'!O44</f>
        <v>750</v>
      </c>
      <c r="F27" s="15">
        <f>'[1]สป3'!O44</f>
        <v>600</v>
      </c>
      <c r="G27" s="15">
        <f>'[1]สป4'!O44</f>
        <v>533.3333333333334</v>
      </c>
      <c r="H27" s="15"/>
      <c r="I27" s="10">
        <f t="shared" si="1"/>
        <v>658.3333333333334</v>
      </c>
      <c r="J27" s="10"/>
    </row>
    <row r="28" spans="1:10" s="5" customFormat="1" ht="14.25">
      <c r="A28" s="7"/>
      <c r="B28" s="8" t="s">
        <v>59</v>
      </c>
      <c r="C28" s="9" t="s">
        <v>60</v>
      </c>
      <c r="D28" s="14">
        <f>'[1]สป1'!O45</f>
        <v>35</v>
      </c>
      <c r="E28" s="14"/>
      <c r="F28" s="15">
        <f>'[1]สป3'!O45</f>
        <v>50</v>
      </c>
      <c r="G28" s="15">
        <f>'[1]สป4'!O45</f>
        <v>30</v>
      </c>
      <c r="H28" s="15"/>
      <c r="I28" s="10">
        <f t="shared" si="1"/>
        <v>38.333333333333336</v>
      </c>
      <c r="J28" s="10"/>
    </row>
    <row r="29" spans="1:10" s="5" customFormat="1" ht="14.25">
      <c r="A29" s="11"/>
      <c r="B29" s="12" t="s">
        <v>61</v>
      </c>
      <c r="C29" s="13" t="s">
        <v>62</v>
      </c>
      <c r="D29" s="14">
        <f>'[1]สป1'!O46</f>
        <v>45</v>
      </c>
      <c r="E29" s="14"/>
      <c r="F29" s="15">
        <f>'[1]สป3'!O46</f>
        <v>40</v>
      </c>
      <c r="G29" s="15">
        <f>'[1]สป4'!O46</f>
        <v>40</v>
      </c>
      <c r="H29" s="15"/>
      <c r="I29" s="10">
        <f t="shared" si="1"/>
        <v>41.666666666666664</v>
      </c>
      <c r="J29" s="10"/>
    </row>
    <row r="30" spans="1:10" s="5" customFormat="1" ht="14.25">
      <c r="A30" s="7"/>
      <c r="B30" s="8" t="s">
        <v>18</v>
      </c>
      <c r="C30" s="9" t="s">
        <v>19</v>
      </c>
      <c r="D30" s="14">
        <f>'[1]สป1'!O47</f>
        <v>75.16666666666667</v>
      </c>
      <c r="E30" s="14">
        <f>'[1]สป2'!O47</f>
        <v>74.66666666666667</v>
      </c>
      <c r="F30" s="15">
        <f>'[1]สป3'!O47</f>
        <v>75.5</v>
      </c>
      <c r="G30" s="15">
        <f>'[1]สป4'!O47</f>
        <v>75.25</v>
      </c>
      <c r="H30" s="15">
        <f>'[1]สป5'!O47</f>
        <v>76.16666666666667</v>
      </c>
      <c r="I30" s="10">
        <f t="shared" si="1"/>
        <v>75.35000000000001</v>
      </c>
      <c r="J30" s="10"/>
    </row>
    <row r="31" spans="1:10" s="5" customFormat="1" ht="14.25">
      <c r="A31" s="11"/>
      <c r="B31" s="12" t="s">
        <v>63</v>
      </c>
      <c r="C31" s="13" t="s">
        <v>64</v>
      </c>
      <c r="D31" s="14">
        <f>'[1]สป1'!O48</f>
        <v>42</v>
      </c>
      <c r="E31" s="14">
        <f>'[1]สป2'!O48</f>
        <v>42</v>
      </c>
      <c r="F31" s="15">
        <v>42</v>
      </c>
      <c r="G31" s="15">
        <f>'[1]สป4'!O48</f>
        <v>36</v>
      </c>
      <c r="H31" s="15"/>
      <c r="I31" s="10">
        <f t="shared" si="1"/>
        <v>40.5</v>
      </c>
      <c r="J31" s="10"/>
    </row>
    <row r="32" spans="1:10" s="5" customFormat="1" ht="14.25">
      <c r="A32" s="7"/>
      <c r="B32" s="8" t="s">
        <v>20</v>
      </c>
      <c r="C32" s="9" t="s">
        <v>21</v>
      </c>
      <c r="D32" s="14">
        <f>'[1]สป1'!O49</f>
        <v>78.33333333333333</v>
      </c>
      <c r="E32" s="14">
        <f>'[1]สป2'!O49</f>
        <v>76.66666666666667</v>
      </c>
      <c r="F32" s="15">
        <f>'[1]สป3'!O49</f>
        <v>77</v>
      </c>
      <c r="G32" s="15">
        <f>'[1]สป4'!O49</f>
        <v>76.33333333333333</v>
      </c>
      <c r="H32" s="15">
        <f>'[1]สป5'!O49</f>
        <v>77</v>
      </c>
      <c r="I32" s="10">
        <f t="shared" si="1"/>
        <v>77.06666666666666</v>
      </c>
      <c r="J32" s="10"/>
    </row>
    <row r="33" spans="1:10" s="5" customFormat="1" ht="14.25">
      <c r="A33" s="11"/>
      <c r="B33" s="12" t="s">
        <v>22</v>
      </c>
      <c r="C33" s="13" t="s">
        <v>23</v>
      </c>
      <c r="D33" s="14">
        <f>'[1]สป1'!O50</f>
        <v>316.66666666666663</v>
      </c>
      <c r="E33" s="14">
        <f>'[1]สป2'!O50</f>
        <v>320</v>
      </c>
      <c r="F33" s="15">
        <f>'[1]สป3'!O50</f>
        <v>320</v>
      </c>
      <c r="G33" s="15">
        <f>'[1]สป4'!O50</f>
        <v>320</v>
      </c>
      <c r="H33" s="15">
        <f>'[1]สป5'!O50</f>
        <v>316.66666666666663</v>
      </c>
      <c r="I33" s="10">
        <f t="shared" si="1"/>
        <v>318.66666666666663</v>
      </c>
      <c r="J33" s="19"/>
    </row>
    <row r="34" spans="1:10" s="5" customFormat="1" ht="14.25">
      <c r="A34" s="7"/>
      <c r="B34" s="8" t="s">
        <v>24</v>
      </c>
      <c r="C34" s="9" t="s">
        <v>25</v>
      </c>
      <c r="D34" s="14">
        <f>'[1]สป1'!O51</f>
        <v>300</v>
      </c>
      <c r="E34" s="14">
        <f>'[1]สป2'!O51</f>
        <v>300</v>
      </c>
      <c r="F34" s="15">
        <f>'[1]สป3'!O51</f>
        <v>300</v>
      </c>
      <c r="G34" s="15">
        <f>'[1]สป4'!O51</f>
        <v>300</v>
      </c>
      <c r="H34" s="15">
        <f>'[1]สป5'!O51</f>
        <v>300</v>
      </c>
      <c r="I34" s="10">
        <f t="shared" si="1"/>
        <v>300</v>
      </c>
      <c r="J34" s="19"/>
    </row>
    <row r="35" spans="1:10" s="5" customFormat="1" ht="14.25">
      <c r="A35" s="11"/>
      <c r="B35" s="12" t="s">
        <v>26</v>
      </c>
      <c r="C35" s="13" t="s">
        <v>27</v>
      </c>
      <c r="D35" s="14">
        <f>'[1]สป1'!O52</f>
        <v>283.33333333333337</v>
      </c>
      <c r="E35" s="14">
        <f>'[1]สป2'!O52</f>
        <v>280</v>
      </c>
      <c r="F35" s="15">
        <f>'[1]สป3'!O52</f>
        <v>280</v>
      </c>
      <c r="G35" s="15">
        <f>'[1]สป4'!O52</f>
        <v>280</v>
      </c>
      <c r="H35" s="15">
        <f>'[1]สป5'!O52</f>
        <v>283.33333333333337</v>
      </c>
      <c r="I35" s="10">
        <f t="shared" si="1"/>
        <v>281.33333333333337</v>
      </c>
      <c r="J35" s="19"/>
    </row>
    <row r="36" spans="1:10" s="5" customFormat="1" ht="14.25">
      <c r="A36" s="7"/>
      <c r="B36" s="8" t="s">
        <v>28</v>
      </c>
      <c r="C36" s="9" t="s">
        <v>29</v>
      </c>
      <c r="D36" s="14">
        <f>'[1]สป1'!O53</f>
        <v>266.66666666666663</v>
      </c>
      <c r="E36" s="14">
        <f>'[1]สป2'!O53</f>
        <v>270</v>
      </c>
      <c r="F36" s="15">
        <f>'[1]สป3'!O53</f>
        <v>270</v>
      </c>
      <c r="G36" s="15">
        <f>'[1]สป4'!O53</f>
        <v>270</v>
      </c>
      <c r="H36" s="15">
        <f>'[1]สป5'!O53</f>
        <v>266.66666666666663</v>
      </c>
      <c r="I36" s="10">
        <f t="shared" si="1"/>
        <v>268.66666666666663</v>
      </c>
      <c r="J36" s="19"/>
    </row>
    <row r="37" spans="1:10" s="5" customFormat="1" ht="14.25">
      <c r="A37" s="11"/>
      <c r="B37" s="12" t="s">
        <v>30</v>
      </c>
      <c r="C37" s="13" t="s">
        <v>31</v>
      </c>
      <c r="D37" s="14">
        <f>'[1]สป1'!O54</f>
        <v>253.33333333333331</v>
      </c>
      <c r="E37" s="14">
        <f>'[1]สป2'!O54</f>
        <v>250</v>
      </c>
      <c r="F37" s="15">
        <f>'[1]สป3'!O54</f>
        <v>250</v>
      </c>
      <c r="G37" s="15">
        <f>'[1]สป4'!O54</f>
        <v>250</v>
      </c>
      <c r="H37" s="15">
        <f>'[1]สป5'!O54</f>
        <v>250</v>
      </c>
      <c r="I37" s="10">
        <f t="shared" si="1"/>
        <v>250.66666666666666</v>
      </c>
      <c r="J37" s="19"/>
    </row>
    <row r="38" spans="1:10" s="5" customFormat="1" ht="14.25">
      <c r="A38" s="7"/>
      <c r="B38" s="8" t="s">
        <v>65</v>
      </c>
      <c r="C38" s="9" t="s">
        <v>66</v>
      </c>
      <c r="D38" s="14">
        <f>'[1]สป1'!O55</f>
        <v>240</v>
      </c>
      <c r="E38" s="14">
        <f>'[1]สป2'!O55</f>
        <v>230</v>
      </c>
      <c r="F38" s="15">
        <f>'[1]สป3'!O55</f>
        <v>230</v>
      </c>
      <c r="G38" s="15">
        <f>'[1]สป4'!O55</f>
        <v>230</v>
      </c>
      <c r="H38" s="15">
        <f>'[1]สป5'!O55</f>
        <v>233.33333333333334</v>
      </c>
      <c r="I38" s="10">
        <f t="shared" si="1"/>
        <v>232.66666666666666</v>
      </c>
      <c r="J38" s="19"/>
    </row>
    <row r="39" spans="1:10" s="5" customFormat="1" ht="14.25">
      <c r="A39" s="40"/>
      <c r="B39" s="41" t="s">
        <v>67</v>
      </c>
      <c r="C39" s="42" t="s">
        <v>68</v>
      </c>
      <c r="D39" s="43">
        <f>'[1]สป1'!O56</f>
        <v>17</v>
      </c>
      <c r="E39" s="43">
        <f>'[1]สป2'!O56</f>
        <v>17.4</v>
      </c>
      <c r="F39" s="44">
        <f>'[1]สป3'!O56</f>
        <v>17.4</v>
      </c>
      <c r="G39" s="44">
        <f>'[1]สป4'!O56</f>
        <v>17.95</v>
      </c>
      <c r="H39" s="44">
        <f>'[1]สป5'!O56</f>
        <v>18</v>
      </c>
      <c r="I39" s="45">
        <f t="shared" si="1"/>
        <v>17.55</v>
      </c>
      <c r="J39" s="45"/>
    </row>
    <row r="187" spans="4:8" s="5" customFormat="1" ht="14.25">
      <c r="D187" s="20"/>
      <c r="E187" s="20"/>
      <c r="F187" s="20"/>
      <c r="G187" s="20"/>
      <c r="H187" s="20"/>
    </row>
    <row r="188" spans="4:8" s="5" customFormat="1" ht="14.25">
      <c r="D188" s="20"/>
      <c r="E188" s="20"/>
      <c r="F188" s="20"/>
      <c r="G188" s="20"/>
      <c r="H188" s="20"/>
    </row>
  </sheetData>
  <sheetProtection/>
  <mergeCells count="11">
    <mergeCell ref="J4:J6"/>
    <mergeCell ref="A7:J7"/>
    <mergeCell ref="B8:J8"/>
    <mergeCell ref="A1:J1"/>
    <mergeCell ref="A2:J2"/>
    <mergeCell ref="A3:J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2019-10-28T08:36:04Z</dcterms:created>
  <dcterms:modified xsi:type="dcterms:W3CDTF">2019-10-28T08:54:35Z</dcterms:modified>
  <cp:category/>
  <cp:version/>
  <cp:contentType/>
  <cp:contentStatus/>
</cp:coreProperties>
</file>