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พฤษภ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<sst xmlns="http://schemas.openxmlformats.org/spreadsheetml/2006/main" count="56" uniqueCount="56">
  <si>
    <t>การตรวจสอบการบันทึกราคารายสัปดาห์ ของเดือน พฤษภาคม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</si>
  <si>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</si>
  <si>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</si>
  <si>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</si>
  <si>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</si>
  <si>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</si>
  <si>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หมายเหตุ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</si>
  <si>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</si>
  <si>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</si>
  <si>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</si>
  <si>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</si>
  <si>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</si>
  <si>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</si>
  <si>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</si>
  <si>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</si>
  <si>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</si>
  <si>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</si>
  <si>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</si>
  <si>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</si>
  <si>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</si>
  <si>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</si>
  <si>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</si>
  <si>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</si>
  <si>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</si>
  <si>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</si>
  <si>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</si>
  <si>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</si>
  <si>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</si>
  <si>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</si>
  <si>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</si>
  <si>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</si>
  <si>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</si>
  <si>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</si>
  <si>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</si>
  <si>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</si>
  <si>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</si>
  <si>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</si>
  <si>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</si>
  <si>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</si>
  <si>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</si>
  <si>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</si>
  <si>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</si>
  <si>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</si>
  <si>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</si>
  <si>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</si>
  <si>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</si>
  <si>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</si>
  <si>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</si>
  <si>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</si>
  <si>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</si>
  <si>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</si>
  <si>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</si>
  <si>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L0102</t>
  </si>
  <si>
    <t>แกะพันธุ์พื้นเมือง อายุ &gt; 1 ปี</t>
  </si>
  <si>
    <t>ไก่รุ่นพันธุ์เนื้อ(ราคาอิสระ)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</si>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</sst>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36" borderId="10" xfId="36" applyFont="1" applyFill="1" applyBorder="1" applyAlignment="1">
      <alignment horizontal="right"/>
    </xf>
    <xf numFmtId="43" fontId="42" fillId="36" borderId="10" xfId="36" applyFont="1" applyFill="1" applyBorder="1" applyAlignment="1">
      <alignment wrapText="1"/>
    </xf>
    <xf numFmtId="187" fontId="42" fillId="36" borderId="10" xfId="36" applyNumberFormat="1" applyFont="1" applyFill="1" applyBorder="1" applyAlignment="1">
      <alignment horizontal="right"/>
    </xf>
    <xf numFmtId="187" fontId="42" fillId="36" borderId="10" xfId="36" applyNumberFormat="1" applyFont="1" applyFill="1" applyBorder="1" applyAlignment="1">
      <alignment wrapText="1"/>
    </xf>
    <xf numFmtId="187" fontId="42" fillId="35" borderId="10" xfId="36" applyNumberFormat="1" applyFont="1" applyFill="1" applyBorder="1" applyAlignment="1">
      <alignment horizontal="right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2" fillId="35" borderId="12" xfId="0" applyFont="1" applyFill="1" applyBorder="1" applyAlignment="1">
      <alignment horizontal="right"/>
    </xf>
    <xf numFmtId="0" fontId="42" fillId="35" borderId="12" xfId="0" applyFont="1" applyFill="1" applyBorder="1" applyAlignment="1">
      <alignment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43" fillId="37" borderId="17" xfId="0" applyFont="1" applyFill="1" applyBorder="1" applyAlignment="1">
      <alignment wrapText="1"/>
    </xf>
    <xf numFmtId="0" fontId="43" fillId="37" borderId="18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4" xfId="0" applyFont="1" applyBorder="1" applyAlignment="1">
      <alignment wrapText="1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7" xfId="36" applyFont="1" applyFill="1" applyBorder="1" applyAlignment="1">
      <alignment horizontal="center"/>
    </xf>
    <xf numFmtId="43" fontId="3" fillId="33" borderId="18" xfId="36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5.&#3614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ค."/>
      <sheetName val="สป1"/>
      <sheetName val="สป2"/>
      <sheetName val="สป3"/>
      <sheetName val="สป4"/>
      <sheetName val="สป5"/>
    </sheetNames>
    <sheetDataSet>
      <sheetData sheetId="2">
        <row r="164">
          <cell r="L164">
            <v>1.7</v>
          </cell>
        </row>
        <row r="165">
          <cell r="L165">
            <v>2.1</v>
          </cell>
        </row>
        <row r="166">
          <cell r="L166">
            <v>1000</v>
          </cell>
        </row>
        <row r="167">
          <cell r="L167">
            <v>575</v>
          </cell>
        </row>
        <row r="168">
          <cell r="L168">
            <v>42.1</v>
          </cell>
        </row>
        <row r="169">
          <cell r="L169">
            <v>21.083333333333332</v>
          </cell>
        </row>
        <row r="171">
          <cell r="L171">
            <v>43.666666666666664</v>
          </cell>
        </row>
        <row r="172">
          <cell r="L172">
            <v>650</v>
          </cell>
        </row>
        <row r="173">
          <cell r="L173">
            <v>35000</v>
          </cell>
        </row>
        <row r="174">
          <cell r="L174">
            <v>23666.666666666668</v>
          </cell>
        </row>
        <row r="175">
          <cell r="L175">
            <v>17000</v>
          </cell>
        </row>
        <row r="177">
          <cell r="L177">
            <v>166.66666666666666</v>
          </cell>
        </row>
        <row r="178">
          <cell r="L178">
            <v>85</v>
          </cell>
        </row>
        <row r="179">
          <cell r="L179">
            <v>48</v>
          </cell>
        </row>
        <row r="180">
          <cell r="L180">
            <v>88.75</v>
          </cell>
        </row>
        <row r="181">
          <cell r="L181">
            <v>95</v>
          </cell>
        </row>
        <row r="185">
          <cell r="L185">
            <v>270</v>
          </cell>
        </row>
        <row r="186">
          <cell r="L186">
            <v>250</v>
          </cell>
        </row>
        <row r="187">
          <cell r="L187">
            <v>200</v>
          </cell>
        </row>
      </sheetData>
      <sheetData sheetId="3">
        <row r="163">
          <cell r="L163">
            <v>1.7000000000000002</v>
          </cell>
        </row>
        <row r="164">
          <cell r="L164">
            <v>2</v>
          </cell>
        </row>
        <row r="165">
          <cell r="L165">
            <v>933.3333333333334</v>
          </cell>
        </row>
        <row r="166">
          <cell r="L166">
            <v>540</v>
          </cell>
        </row>
        <row r="167">
          <cell r="L167">
            <v>42.5</v>
          </cell>
        </row>
        <row r="168">
          <cell r="L168">
            <v>20.5</v>
          </cell>
        </row>
        <row r="169">
          <cell r="L169">
            <v>17.75</v>
          </cell>
        </row>
        <row r="170">
          <cell r="L170">
            <v>43.125</v>
          </cell>
        </row>
        <row r="171">
          <cell r="L171">
            <v>650</v>
          </cell>
        </row>
        <row r="172">
          <cell r="L172">
            <v>34000</v>
          </cell>
        </row>
        <row r="173">
          <cell r="L173">
            <v>23250</v>
          </cell>
        </row>
        <row r="174">
          <cell r="L174">
            <v>17000</v>
          </cell>
        </row>
        <row r="176">
          <cell r="L176">
            <v>170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85</v>
          </cell>
        </row>
        <row r="180">
          <cell r="L180">
            <v>91</v>
          </cell>
        </row>
        <row r="182">
          <cell r="L182">
            <v>320</v>
          </cell>
        </row>
        <row r="183">
          <cell r="L183">
            <v>300</v>
          </cell>
        </row>
        <row r="184">
          <cell r="L184">
            <v>270</v>
          </cell>
        </row>
      </sheetData>
      <sheetData sheetId="4">
        <row r="163">
          <cell r="L163">
            <v>1.7000000000000002</v>
          </cell>
        </row>
        <row r="164">
          <cell r="L164">
            <v>2</v>
          </cell>
        </row>
        <row r="165">
          <cell r="L165">
            <v>833.3333333333334</v>
          </cell>
        </row>
        <row r="166">
          <cell r="L166">
            <v>540</v>
          </cell>
        </row>
        <row r="167">
          <cell r="L167">
            <v>42.5</v>
          </cell>
        </row>
        <row r="168">
          <cell r="L168">
            <v>21.875</v>
          </cell>
        </row>
        <row r="169">
          <cell r="L169">
            <v>20.333333333333332</v>
          </cell>
        </row>
        <row r="170">
          <cell r="L170">
            <v>43</v>
          </cell>
        </row>
        <row r="171">
          <cell r="L171">
            <v>650</v>
          </cell>
        </row>
        <row r="172">
          <cell r="L172">
            <v>29500</v>
          </cell>
        </row>
        <row r="173">
          <cell r="L173">
            <v>22500</v>
          </cell>
        </row>
        <row r="174">
          <cell r="L174">
            <v>15750</v>
          </cell>
        </row>
        <row r="175">
          <cell r="L175">
            <v>167.5</v>
          </cell>
        </row>
        <row r="176">
          <cell r="L176">
            <v>122.5</v>
          </cell>
        </row>
        <row r="178">
          <cell r="L178">
            <v>48</v>
          </cell>
        </row>
        <row r="179">
          <cell r="L179">
            <v>85</v>
          </cell>
        </row>
        <row r="180">
          <cell r="L180">
            <v>91</v>
          </cell>
        </row>
        <row r="182">
          <cell r="L182">
            <v>350</v>
          </cell>
        </row>
        <row r="183">
          <cell r="L183">
            <v>300</v>
          </cell>
        </row>
        <row r="184">
          <cell r="L184">
            <v>270</v>
          </cell>
        </row>
      </sheetData>
      <sheetData sheetId="5">
        <row r="167">
          <cell r="L167">
            <v>1.8</v>
          </cell>
        </row>
        <row r="168">
          <cell r="L168">
            <v>2.2</v>
          </cell>
        </row>
        <row r="169">
          <cell r="L169">
            <v>700</v>
          </cell>
        </row>
        <row r="170">
          <cell r="L170">
            <v>440</v>
          </cell>
        </row>
        <row r="171">
          <cell r="L171">
            <v>43.6</v>
          </cell>
        </row>
        <row r="172">
          <cell r="L172">
            <v>21.75</v>
          </cell>
        </row>
        <row r="173">
          <cell r="L173">
            <v>20.333333333333332</v>
          </cell>
        </row>
        <row r="174">
          <cell r="L174">
            <v>43.25</v>
          </cell>
        </row>
        <row r="175">
          <cell r="L175">
            <v>650</v>
          </cell>
        </row>
        <row r="176">
          <cell r="L176">
            <v>31000</v>
          </cell>
        </row>
        <row r="177">
          <cell r="L177">
            <v>23250</v>
          </cell>
        </row>
        <row r="178">
          <cell r="L178">
            <v>17000</v>
          </cell>
        </row>
        <row r="179">
          <cell r="L179">
            <v>160</v>
          </cell>
        </row>
        <row r="180">
          <cell r="L180">
            <v>167.5</v>
          </cell>
        </row>
        <row r="181">
          <cell r="L181">
            <v>85</v>
          </cell>
        </row>
        <row r="182">
          <cell r="L182">
            <v>48</v>
          </cell>
        </row>
        <row r="183">
          <cell r="L183">
            <v>85</v>
          </cell>
        </row>
        <row r="184">
          <cell r="L184">
            <v>91</v>
          </cell>
        </row>
        <row r="186">
          <cell r="L186">
            <v>330</v>
          </cell>
        </row>
        <row r="187">
          <cell r="L187">
            <v>300</v>
          </cell>
        </row>
        <row r="188">
          <cell r="L188">
            <v>250</v>
          </cell>
        </row>
      </sheetData>
      <sheetData sheetId="6">
        <row r="163">
          <cell r="L163">
            <v>1.8</v>
          </cell>
        </row>
        <row r="164">
          <cell r="L164">
            <v>2.2</v>
          </cell>
        </row>
        <row r="165">
          <cell r="L165">
            <v>833.3333333333334</v>
          </cell>
        </row>
        <row r="166">
          <cell r="L166">
            <v>600</v>
          </cell>
        </row>
        <row r="167">
          <cell r="L167">
            <v>42.25</v>
          </cell>
        </row>
        <row r="168">
          <cell r="L168">
            <v>22</v>
          </cell>
        </row>
        <row r="169">
          <cell r="L169">
            <v>20</v>
          </cell>
        </row>
        <row r="170">
          <cell r="L170">
            <v>45</v>
          </cell>
        </row>
        <row r="173">
          <cell r="L173">
            <v>23000</v>
          </cell>
        </row>
        <row r="174">
          <cell r="L174">
            <v>18000</v>
          </cell>
        </row>
        <row r="176">
          <cell r="L176">
            <v>166.66666666666666</v>
          </cell>
        </row>
        <row r="177">
          <cell r="L177">
            <v>85</v>
          </cell>
        </row>
        <row r="178">
          <cell r="L178">
            <v>48</v>
          </cell>
        </row>
        <row r="179">
          <cell r="L179">
            <v>78.33333333333333</v>
          </cell>
        </row>
        <row r="180">
          <cell r="L180">
            <v>93.75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7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2.00390625" style="1" customWidth="1"/>
    <col min="4" max="4" width="10.421875" style="20" hidden="1" customWidth="1"/>
    <col min="5" max="5" width="10.140625" style="20" hidden="1" customWidth="1"/>
    <col min="6" max="6" width="11.57421875" style="20" customWidth="1"/>
    <col min="7" max="7" width="10.57421875" style="20" customWidth="1"/>
    <col min="8" max="8" width="10.421875" style="20" customWidth="1"/>
    <col min="9" max="10" width="10.140625" style="1" customWidth="1"/>
    <col min="11" max="11" width="9.7109375" style="1" bestFit="1" customWidth="1"/>
    <col min="12" max="16384" width="9.00390625" style="1" customWidth="1"/>
  </cols>
  <sheetData>
    <row r="1" spans="1:10" ht="14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7.2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4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4.25">
      <c r="A4" s="32" t="s">
        <v>1</v>
      </c>
      <c r="B4" s="32" t="s">
        <v>2</v>
      </c>
      <c r="C4" s="32" t="s">
        <v>3</v>
      </c>
      <c r="D4" s="35" t="s">
        <v>4</v>
      </c>
      <c r="E4" s="36"/>
      <c r="F4" s="36"/>
      <c r="G4" s="36"/>
      <c r="H4" s="37"/>
      <c r="I4" s="38" t="s">
        <v>5</v>
      </c>
      <c r="J4" s="38" t="s">
        <v>6</v>
      </c>
    </row>
    <row r="5" spans="1:10" ht="14.25">
      <c r="A5" s="33"/>
      <c r="B5" s="33"/>
      <c r="C5" s="33"/>
      <c r="D5" s="2">
        <v>1</v>
      </c>
      <c r="E5" s="2">
        <v>2</v>
      </c>
      <c r="F5" s="2">
        <v>3</v>
      </c>
      <c r="G5" s="2">
        <v>4</v>
      </c>
      <c r="H5" s="2">
        <v>5</v>
      </c>
      <c r="I5" s="39"/>
      <c r="J5" s="39"/>
    </row>
    <row r="6" spans="1:10" ht="14.25">
      <c r="A6" s="34"/>
      <c r="B6" s="34"/>
      <c r="C6" s="34"/>
      <c r="D6" s="3"/>
      <c r="E6" s="3"/>
      <c r="F6" s="3"/>
      <c r="G6" s="3"/>
      <c r="H6" s="4"/>
      <c r="I6" s="40"/>
      <c r="J6" s="40"/>
    </row>
    <row r="7" spans="1:10" s="5" customFormat="1" ht="14.25">
      <c r="A7" s="26" t="s">
        <v>7</v>
      </c>
      <c r="B7" s="27"/>
      <c r="C7" s="27"/>
      <c r="D7" s="27"/>
      <c r="E7" s="27"/>
      <c r="F7" s="27"/>
      <c r="G7" s="27"/>
      <c r="H7" s="27"/>
      <c r="I7" s="27"/>
      <c r="J7" s="28"/>
    </row>
    <row r="8" spans="1:10" s="5" customFormat="1" ht="14.25">
      <c r="A8" s="6">
        <v>750</v>
      </c>
      <c r="B8" s="23" t="s">
        <v>55</v>
      </c>
      <c r="C8" s="24"/>
      <c r="D8" s="24"/>
      <c r="E8" s="24"/>
      <c r="F8" s="24"/>
      <c r="G8" s="24"/>
      <c r="H8" s="24"/>
      <c r="I8" s="24"/>
      <c r="J8" s="25"/>
    </row>
    <row r="9" spans="1:10" s="5" customFormat="1" ht="14.25">
      <c r="A9" s="11"/>
      <c r="B9" s="12" t="s">
        <v>8</v>
      </c>
      <c r="C9" s="13" t="s">
        <v>9</v>
      </c>
      <c r="D9" s="14">
        <f>'[1]สป1'!L164</f>
        <v>1.7</v>
      </c>
      <c r="E9" s="14">
        <f>'[1]สป2'!L163</f>
        <v>1.7000000000000002</v>
      </c>
      <c r="F9" s="15">
        <f>'[1]สป3'!L163</f>
        <v>1.7000000000000002</v>
      </c>
      <c r="G9" s="15">
        <f>'[1]สป4'!L167</f>
        <v>1.8</v>
      </c>
      <c r="H9" s="15">
        <f>'[1]สป5'!L163</f>
        <v>1.8</v>
      </c>
      <c r="I9" s="10">
        <f aca="true" t="shared" si="0" ref="I9:I26">SUM(D9:H9)/COUNT(D9:H9)</f>
        <v>1.7400000000000002</v>
      </c>
      <c r="J9" s="10"/>
    </row>
    <row r="10" spans="1:10" s="5" customFormat="1" ht="14.25">
      <c r="A10" s="7"/>
      <c r="B10" s="8" t="s">
        <v>10</v>
      </c>
      <c r="C10" s="9" t="s">
        <v>11</v>
      </c>
      <c r="D10" s="14">
        <f>'[1]สป1'!L165</f>
        <v>2.1</v>
      </c>
      <c r="E10" s="14">
        <f>'[1]สป2'!L164</f>
        <v>2</v>
      </c>
      <c r="F10" s="15">
        <f>'[1]สป3'!L164</f>
        <v>2</v>
      </c>
      <c r="G10" s="15">
        <f>'[1]สป4'!L168</f>
        <v>2.2</v>
      </c>
      <c r="H10" s="15">
        <f>'[1]สป5'!L164</f>
        <v>2.2</v>
      </c>
      <c r="I10" s="10">
        <f t="shared" si="0"/>
        <v>2.1</v>
      </c>
      <c r="J10" s="10"/>
    </row>
    <row r="11" spans="1:10" s="5" customFormat="1" ht="14.25">
      <c r="A11" s="11"/>
      <c r="B11" s="12" t="s">
        <v>32</v>
      </c>
      <c r="C11" s="13" t="s">
        <v>33</v>
      </c>
      <c r="D11" s="14">
        <f>'[1]สป1'!L166</f>
        <v>1000</v>
      </c>
      <c r="E11" s="14">
        <f>'[1]สป2'!L165</f>
        <v>933.3333333333334</v>
      </c>
      <c r="F11" s="17">
        <f>'[1]สป3'!L165</f>
        <v>833.3333333333334</v>
      </c>
      <c r="G11" s="15">
        <f>'[1]สป4'!L169</f>
        <v>700</v>
      </c>
      <c r="H11" s="15">
        <f>'[1]สป5'!L165</f>
        <v>833.3333333333334</v>
      </c>
      <c r="I11" s="10">
        <f t="shared" si="0"/>
        <v>860</v>
      </c>
      <c r="J11" s="10"/>
    </row>
    <row r="12" spans="1:10" s="5" customFormat="1" ht="14.25">
      <c r="A12" s="7"/>
      <c r="B12" s="8" t="s">
        <v>34</v>
      </c>
      <c r="C12" s="9" t="s">
        <v>35</v>
      </c>
      <c r="D12" s="14">
        <f>'[1]สป1'!L167</f>
        <v>575</v>
      </c>
      <c r="E12" s="14">
        <f>'[1]สป2'!L166</f>
        <v>540</v>
      </c>
      <c r="F12" s="17">
        <f>'[1]สป3'!L166</f>
        <v>540</v>
      </c>
      <c r="G12" s="15">
        <f>'[1]สป4'!L170</f>
        <v>440</v>
      </c>
      <c r="H12" s="15">
        <f>'[1]สป5'!L166</f>
        <v>600</v>
      </c>
      <c r="I12" s="10">
        <f t="shared" si="0"/>
        <v>539</v>
      </c>
      <c r="J12" s="10"/>
    </row>
    <row r="13" spans="1:10" s="5" customFormat="1" ht="14.25">
      <c r="A13" s="11"/>
      <c r="B13" s="12" t="s">
        <v>12</v>
      </c>
      <c r="C13" s="13" t="s">
        <v>13</v>
      </c>
      <c r="D13" s="14">
        <f>'[1]สป1'!L168</f>
        <v>42.1</v>
      </c>
      <c r="E13" s="14">
        <f>'[1]สป2'!L167</f>
        <v>42.5</v>
      </c>
      <c r="F13" s="15">
        <f>'[1]สป3'!L167</f>
        <v>42.5</v>
      </c>
      <c r="G13" s="15">
        <f>'[1]สป4'!L171</f>
        <v>43.6</v>
      </c>
      <c r="H13" s="15">
        <f>'[1]สป5'!L167</f>
        <v>42.25</v>
      </c>
      <c r="I13" s="10">
        <f t="shared" si="0"/>
        <v>42.589999999999996</v>
      </c>
      <c r="J13" s="10"/>
    </row>
    <row r="14" spans="1:10" s="5" customFormat="1" ht="14.25">
      <c r="A14" s="7"/>
      <c r="B14" s="8" t="s">
        <v>14</v>
      </c>
      <c r="C14" s="9" t="s">
        <v>15</v>
      </c>
      <c r="D14" s="14">
        <f>'[1]สป1'!L169</f>
        <v>21.083333333333332</v>
      </c>
      <c r="E14" s="14">
        <f>'[1]สป2'!L168</f>
        <v>20.5</v>
      </c>
      <c r="F14" s="15">
        <f>'[1]สป3'!L168</f>
        <v>21.875</v>
      </c>
      <c r="G14" s="15">
        <f>'[1]สป4'!L172</f>
        <v>21.75</v>
      </c>
      <c r="H14" s="15">
        <f>'[1]สป5'!L168</f>
        <v>22</v>
      </c>
      <c r="I14" s="10">
        <f t="shared" si="0"/>
        <v>21.441666666666666</v>
      </c>
      <c r="J14" s="10"/>
    </row>
    <row r="15" spans="1:10" s="5" customFormat="1" ht="14.25">
      <c r="A15" s="11"/>
      <c r="B15" s="12" t="s">
        <v>16</v>
      </c>
      <c r="C15" s="13" t="s">
        <v>17</v>
      </c>
      <c r="D15" s="14"/>
      <c r="E15" s="14">
        <f>'[1]สป2'!L169</f>
        <v>17.75</v>
      </c>
      <c r="F15" s="15">
        <f>'[1]สป3'!L169</f>
        <v>20.333333333333332</v>
      </c>
      <c r="G15" s="15">
        <f>'[1]สป4'!L173</f>
        <v>20.333333333333332</v>
      </c>
      <c r="H15" s="15">
        <f>'[1]สป5'!L169</f>
        <v>20</v>
      </c>
      <c r="I15" s="10">
        <f t="shared" si="0"/>
        <v>19.604166666666664</v>
      </c>
      <c r="J15" s="10"/>
    </row>
    <row r="16" spans="1:10" s="5" customFormat="1" ht="14.25">
      <c r="A16" s="7"/>
      <c r="B16" s="8" t="s">
        <v>18</v>
      </c>
      <c r="C16" s="9" t="s">
        <v>19</v>
      </c>
      <c r="D16" s="14">
        <f>'[1]สป1'!L171</f>
        <v>43.666666666666664</v>
      </c>
      <c r="E16" s="14">
        <f>'[1]สป2'!L170</f>
        <v>43.125</v>
      </c>
      <c r="F16" s="15">
        <f>'[1]สป3'!L170</f>
        <v>43</v>
      </c>
      <c r="G16" s="15">
        <f>'[1]สป4'!L174</f>
        <v>43.25</v>
      </c>
      <c r="H16" s="15">
        <f>'[1]สป5'!L170</f>
        <v>45</v>
      </c>
      <c r="I16" s="10">
        <f t="shared" si="0"/>
        <v>43.608333333333334</v>
      </c>
      <c r="J16" s="10"/>
    </row>
    <row r="17" spans="1:10" s="5" customFormat="1" ht="14.25">
      <c r="A17" s="11"/>
      <c r="B17" s="12" t="s">
        <v>36</v>
      </c>
      <c r="C17" s="13" t="s">
        <v>37</v>
      </c>
      <c r="D17" s="14">
        <f>'[1]สป1'!L172</f>
        <v>650</v>
      </c>
      <c r="E17" s="14">
        <f>'[1]สป2'!L171</f>
        <v>650</v>
      </c>
      <c r="F17" s="15">
        <f>'[1]สป3'!L171</f>
        <v>650</v>
      </c>
      <c r="G17" s="15">
        <f>'[1]สป4'!L175</f>
        <v>650</v>
      </c>
      <c r="H17" s="15"/>
      <c r="I17" s="10">
        <f t="shared" si="0"/>
        <v>650</v>
      </c>
      <c r="J17" s="10"/>
    </row>
    <row r="18" spans="1:10" s="5" customFormat="1" ht="14.25">
      <c r="A18" s="7"/>
      <c r="B18" s="8" t="s">
        <v>40</v>
      </c>
      <c r="C18" s="9" t="s">
        <v>41</v>
      </c>
      <c r="D18" s="16">
        <f>'[1]สป1'!L173</f>
        <v>35000</v>
      </c>
      <c r="E18" s="14">
        <f>'[1]สป2'!L172</f>
        <v>34000</v>
      </c>
      <c r="F18" s="17">
        <f>'[1]สป3'!L172</f>
        <v>29500</v>
      </c>
      <c r="G18" s="15">
        <f>'[1]สป4'!L176</f>
        <v>31000</v>
      </c>
      <c r="H18" s="15"/>
      <c r="I18" s="10">
        <f t="shared" si="0"/>
        <v>32375</v>
      </c>
      <c r="J18" s="18"/>
    </row>
    <row r="19" spans="1:10" s="5" customFormat="1" ht="14.25">
      <c r="A19" s="11"/>
      <c r="B19" s="12" t="s">
        <v>42</v>
      </c>
      <c r="C19" s="13" t="s">
        <v>43</v>
      </c>
      <c r="D19" s="16">
        <f>'[1]สป1'!L174</f>
        <v>23666.666666666668</v>
      </c>
      <c r="E19" s="14">
        <f>'[1]สป2'!L173</f>
        <v>23250</v>
      </c>
      <c r="F19" s="17">
        <f>'[1]สป3'!L173</f>
        <v>22500</v>
      </c>
      <c r="G19" s="15">
        <f>'[1]สป4'!L177</f>
        <v>23250</v>
      </c>
      <c r="H19" s="15">
        <f>'[1]สป5'!L173</f>
        <v>23000</v>
      </c>
      <c r="I19" s="10">
        <f t="shared" si="0"/>
        <v>23133.333333333336</v>
      </c>
      <c r="J19" s="18"/>
    </row>
    <row r="20" spans="1:10" s="5" customFormat="1" ht="14.25">
      <c r="A20" s="7"/>
      <c r="B20" s="8" t="s">
        <v>44</v>
      </c>
      <c r="C20" s="9" t="s">
        <v>45</v>
      </c>
      <c r="D20" s="16">
        <f>'[1]สป1'!L175</f>
        <v>17000</v>
      </c>
      <c r="E20" s="14">
        <f>'[1]สป2'!L174</f>
        <v>17000</v>
      </c>
      <c r="F20" s="17">
        <f>'[1]สป3'!L174</f>
        <v>15750</v>
      </c>
      <c r="G20" s="15">
        <f>'[1]สป4'!L178</f>
        <v>17000</v>
      </c>
      <c r="H20" s="15">
        <f>'[1]สป5'!L174</f>
        <v>18000</v>
      </c>
      <c r="I20" s="10">
        <f t="shared" si="0"/>
        <v>16950</v>
      </c>
      <c r="J20" s="18"/>
    </row>
    <row r="21" spans="1:10" s="5" customFormat="1" ht="14.25">
      <c r="A21" s="11"/>
      <c r="B21" s="12" t="s">
        <v>52</v>
      </c>
      <c r="C21" s="13" t="s">
        <v>53</v>
      </c>
      <c r="D21" s="14"/>
      <c r="E21" s="14"/>
      <c r="F21" s="15">
        <f>'[1]สป3'!L175</f>
        <v>167.5</v>
      </c>
      <c r="G21" s="15">
        <f>'[1]สป4'!L179</f>
        <v>160</v>
      </c>
      <c r="H21" s="15"/>
      <c r="I21" s="10">
        <f t="shared" si="0"/>
        <v>163.75</v>
      </c>
      <c r="J21" s="18"/>
    </row>
    <row r="22" spans="1:10" s="5" customFormat="1" ht="14.25">
      <c r="A22" s="7"/>
      <c r="B22" s="8" t="s">
        <v>46</v>
      </c>
      <c r="C22" s="9" t="s">
        <v>47</v>
      </c>
      <c r="D22" s="14">
        <f>'[1]สป1'!L177</f>
        <v>166.66666666666666</v>
      </c>
      <c r="E22" s="14">
        <f>'[1]สป2'!L176</f>
        <v>170</v>
      </c>
      <c r="F22" s="15">
        <f>'[1]สป3'!L176</f>
        <v>122.5</v>
      </c>
      <c r="G22" s="15">
        <f>'[1]สป4'!L180</f>
        <v>167.5</v>
      </c>
      <c r="H22" s="15">
        <f>'[1]สป5'!L176</f>
        <v>166.66666666666666</v>
      </c>
      <c r="I22" s="10">
        <f t="shared" si="0"/>
        <v>158.66666666666666</v>
      </c>
      <c r="J22" s="18"/>
    </row>
    <row r="23" spans="1:10" s="5" customFormat="1" ht="14.25">
      <c r="A23" s="11"/>
      <c r="B23" s="12" t="s">
        <v>48</v>
      </c>
      <c r="C23" s="13" t="s">
        <v>49</v>
      </c>
      <c r="D23" s="14">
        <f>'[1]สป1'!L178</f>
        <v>85</v>
      </c>
      <c r="E23" s="14">
        <f>'[1]สป2'!L177</f>
        <v>85</v>
      </c>
      <c r="F23" s="15"/>
      <c r="G23" s="15">
        <f>'[1]สป4'!L181</f>
        <v>85</v>
      </c>
      <c r="H23" s="15">
        <f>'[1]สป5'!L177</f>
        <v>85</v>
      </c>
      <c r="I23" s="10">
        <f t="shared" si="0"/>
        <v>85</v>
      </c>
      <c r="J23" s="10"/>
    </row>
    <row r="24" spans="1:10" s="5" customFormat="1" ht="14.25">
      <c r="A24" s="7"/>
      <c r="B24" s="8"/>
      <c r="C24" s="9" t="s">
        <v>54</v>
      </c>
      <c r="D24" s="14">
        <f>'[1]สป1'!L179</f>
        <v>48</v>
      </c>
      <c r="E24" s="14">
        <f>'[1]สป2'!L178</f>
        <v>48</v>
      </c>
      <c r="F24" s="15">
        <f>'[1]สป3'!L178</f>
        <v>48</v>
      </c>
      <c r="G24" s="15">
        <f>'[1]สป4'!L182</f>
        <v>48</v>
      </c>
      <c r="H24" s="15">
        <f>'[1]สป5'!L178</f>
        <v>48</v>
      </c>
      <c r="I24" s="10">
        <f t="shared" si="0"/>
        <v>48</v>
      </c>
      <c r="J24" s="10"/>
    </row>
    <row r="25" spans="1:10" s="5" customFormat="1" ht="14.25">
      <c r="A25" s="11"/>
      <c r="B25" s="12" t="s">
        <v>20</v>
      </c>
      <c r="C25" s="13" t="s">
        <v>21</v>
      </c>
      <c r="D25" s="14">
        <f>'[1]สป1'!L180</f>
        <v>88.75</v>
      </c>
      <c r="E25" s="14">
        <f>'[1]สป2'!L179</f>
        <v>85</v>
      </c>
      <c r="F25" s="15">
        <f>'[1]สป3'!L179</f>
        <v>85</v>
      </c>
      <c r="G25" s="15">
        <f>'[1]สป4'!L183</f>
        <v>85</v>
      </c>
      <c r="H25" s="15">
        <f>'[1]สป5'!L179</f>
        <v>78.33333333333333</v>
      </c>
      <c r="I25" s="10">
        <f t="shared" si="0"/>
        <v>84.41666666666666</v>
      </c>
      <c r="J25" s="10"/>
    </row>
    <row r="26" spans="1:10" s="5" customFormat="1" ht="14.25">
      <c r="A26" s="7"/>
      <c r="B26" s="8" t="s">
        <v>50</v>
      </c>
      <c r="C26" s="9" t="s">
        <v>51</v>
      </c>
      <c r="D26" s="14">
        <f>'[1]สป1'!L181</f>
        <v>95</v>
      </c>
      <c r="E26" s="14">
        <f>'[1]สป2'!L180</f>
        <v>91</v>
      </c>
      <c r="F26" s="15">
        <f>'[1]สป3'!L180</f>
        <v>91</v>
      </c>
      <c r="G26" s="15">
        <f>'[1]สป4'!L184</f>
        <v>91</v>
      </c>
      <c r="H26" s="15">
        <f>'[1]สป5'!L180</f>
        <v>93.75</v>
      </c>
      <c r="I26" s="10">
        <f t="shared" si="0"/>
        <v>92.35</v>
      </c>
      <c r="J26" s="10"/>
    </row>
    <row r="27" spans="1:10" s="5" customFormat="1" ht="14.25">
      <c r="A27" s="11"/>
      <c r="B27" s="12" t="s">
        <v>22</v>
      </c>
      <c r="C27" s="13" t="s">
        <v>23</v>
      </c>
      <c r="D27" s="14"/>
      <c r="E27" s="14"/>
      <c r="F27" s="15"/>
      <c r="G27" s="15"/>
      <c r="H27" s="15"/>
      <c r="I27" s="10"/>
      <c r="J27" s="10"/>
    </row>
    <row r="28" spans="1:10" s="5" customFormat="1" ht="14.25">
      <c r="A28" s="7"/>
      <c r="B28" s="8" t="s">
        <v>24</v>
      </c>
      <c r="C28" s="9" t="s">
        <v>25</v>
      </c>
      <c r="D28" s="14"/>
      <c r="E28" s="14">
        <f>'[1]สป2'!L182</f>
        <v>320</v>
      </c>
      <c r="F28" s="15">
        <f>'[1]สป3'!L182</f>
        <v>350</v>
      </c>
      <c r="G28" s="15">
        <f>'[1]สป4'!L186</f>
        <v>330</v>
      </c>
      <c r="H28" s="15"/>
      <c r="I28" s="10">
        <f>SUM(D28:H28)/COUNT(D28:H28)</f>
        <v>333.3333333333333</v>
      </c>
      <c r="J28" s="10"/>
    </row>
    <row r="29" spans="1:10" s="5" customFormat="1" ht="14.25">
      <c r="A29" s="11"/>
      <c r="B29" s="12" t="s">
        <v>26</v>
      </c>
      <c r="C29" s="13" t="s">
        <v>27</v>
      </c>
      <c r="D29" s="14"/>
      <c r="E29" s="14">
        <f>'[1]สป2'!L183</f>
        <v>300</v>
      </c>
      <c r="F29" s="15">
        <f>'[1]สป3'!L183</f>
        <v>300</v>
      </c>
      <c r="G29" s="15">
        <f>'[1]สป4'!L187</f>
        <v>300</v>
      </c>
      <c r="H29" s="15"/>
      <c r="I29" s="10">
        <f>SUM(D29:H29)/COUNT(D29:H29)</f>
        <v>300</v>
      </c>
      <c r="J29" s="10"/>
    </row>
    <row r="30" spans="1:10" s="5" customFormat="1" ht="14.25">
      <c r="A30" s="7"/>
      <c r="B30" s="8" t="s">
        <v>28</v>
      </c>
      <c r="C30" s="9" t="s">
        <v>29</v>
      </c>
      <c r="D30" s="14">
        <f>'[1]สป1'!L185</f>
        <v>270</v>
      </c>
      <c r="E30" s="14">
        <f>'[1]สป2'!L184</f>
        <v>270</v>
      </c>
      <c r="F30" s="15">
        <f>'[1]สป3'!L184</f>
        <v>270</v>
      </c>
      <c r="G30" s="15">
        <f>'[1]สป4'!L188</f>
        <v>250</v>
      </c>
      <c r="H30" s="15"/>
      <c r="I30" s="10">
        <f>SUM(D30:H30)/COUNT(D30:H30)</f>
        <v>265</v>
      </c>
      <c r="J30" s="10"/>
    </row>
    <row r="31" spans="1:10" s="5" customFormat="1" ht="14.25">
      <c r="A31" s="11"/>
      <c r="B31" s="12" t="s">
        <v>30</v>
      </c>
      <c r="C31" s="13" t="s">
        <v>31</v>
      </c>
      <c r="D31" s="14">
        <f>'[1]สป1'!L186</f>
        <v>250</v>
      </c>
      <c r="E31" s="14"/>
      <c r="F31" s="15"/>
      <c r="G31" s="15"/>
      <c r="H31" s="15"/>
      <c r="I31" s="10">
        <f>SUM(D31:H31)/COUNT(D31:H31)</f>
        <v>250</v>
      </c>
      <c r="J31" s="10"/>
    </row>
    <row r="32" spans="1:10" s="5" customFormat="1" ht="14.25">
      <c r="A32" s="7"/>
      <c r="B32" s="21" t="s">
        <v>38</v>
      </c>
      <c r="C32" s="22" t="s">
        <v>39</v>
      </c>
      <c r="D32" s="14">
        <f>'[1]สป1'!L187</f>
        <v>200</v>
      </c>
      <c r="E32" s="14"/>
      <c r="F32" s="15"/>
      <c r="G32" s="15"/>
      <c r="H32" s="15"/>
      <c r="I32" s="10">
        <f>SUM(D32:H32)/COUNT(D32:H32)</f>
        <v>200</v>
      </c>
      <c r="J32" s="10"/>
    </row>
    <row r="186" spans="4:8" s="5" customFormat="1" ht="14.25">
      <c r="D186" s="19"/>
      <c r="E186" s="19"/>
      <c r="F186" s="19"/>
      <c r="G186" s="19"/>
      <c r="H186" s="19"/>
    </row>
    <row r="187" spans="4:8" s="5" customFormat="1" ht="14.25">
      <c r="D187" s="19"/>
      <c r="E187" s="19"/>
      <c r="F187" s="19"/>
      <c r="G187" s="19"/>
      <c r="H187" s="19"/>
    </row>
  </sheetData>
  <sheetProtection/>
  <mergeCells count="11">
    <mergeCell ref="J4:J6"/>
    <mergeCell ref="B8:J8"/>
    <mergeCell ref="A7:J7"/>
    <mergeCell ref="A1:J1"/>
    <mergeCell ref="A2:J2"/>
    <mergeCell ref="A3:J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2019-10-28T08:36:04Z</dcterms:created>
  <dcterms:modified xsi:type="dcterms:W3CDTF">2019-10-29T02:31:39Z</dcterms:modified>
  <cp:category/>
  <cp:version/>
  <cp:contentType/>
  <cp:contentStatus/>
</cp:coreProperties>
</file>