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<sst xmlns="http://schemas.openxmlformats.org/spreadsheetml/2006/main" count="64" uniqueCount="64">
  <si>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</si>
  <si>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</si>
  <si>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</si>
  <si>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</si>
  <si>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</si>
  <si>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</si>
  <si>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</si>
  <si>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</si>
  <si>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</si>
  <si>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</si>
  <si>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</si>
  <si>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</si>
  <si>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</si>
  <si>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</si>
  <si>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</si>
  <si>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</si>
  <si>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</si>
  <si>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</si>
  <si>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</si>
  <si>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</si>
  <si>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</si>
  <si>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</si>
  <si>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</si>
  <si>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</si>
  <si>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</si>
  <si>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</si>
  <si>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</si>
  <si>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</si>
  <si>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</si>
  <si>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</si>
  <si>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</si>
  <si>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</si>
  <si>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</si>
  <si>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</si>
  <si>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</si>
  <si>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M0102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</si>
  <si>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</si>
  <si>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</si>
  <si>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</si>
  <si>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</si>
  <si>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</si>
  <si>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</si>
  <si>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</si>
  <si>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</si>
  <si>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</si>
  <si>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</si>
  <si>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</si>
  <si>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</si>
  <si>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</si>
  <si>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</si>
  <si>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P0101</t>
  </si>
  <si>
    <t>ปลาทูขนาดใหญ่</t>
  </si>
  <si>
    <t>P0102</t>
  </si>
  <si>
    <t>ปลาทูขนาดกลาง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</si>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</sst>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1" fillId="35" borderId="16" xfId="0" applyFont="1" applyFill="1" applyBorder="1" applyAlignment="1">
      <alignment wrapText="1"/>
    </xf>
    <xf numFmtId="0" fontId="41" fillId="35" borderId="16" xfId="0" applyFont="1" applyFill="1" applyBorder="1" applyAlignment="1">
      <alignment horizontal="right"/>
    </xf>
    <xf numFmtId="0" fontId="41" fillId="35" borderId="16" xfId="0" applyFont="1" applyFill="1" applyBorder="1" applyAlignment="1">
      <alignment/>
    </xf>
    <xf numFmtId="43" fontId="41" fillId="35" borderId="16" xfId="36" applyFont="1" applyFill="1" applyBorder="1" applyAlignment="1">
      <alignment horizontal="right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43" fontId="41" fillId="36" borderId="16" xfId="36" applyFont="1" applyFill="1" applyBorder="1" applyAlignment="1">
      <alignment wrapText="1"/>
    </xf>
    <xf numFmtId="187" fontId="41" fillId="35" borderId="16" xfId="36" applyNumberFormat="1" applyFont="1" applyFill="1" applyBorder="1" applyAlignment="1">
      <alignment horizontal="right"/>
    </xf>
    <xf numFmtId="0" fontId="43" fillId="37" borderId="18" xfId="0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43" fillId="37" borderId="19" xfId="0" applyFont="1" applyFill="1" applyBorder="1" applyAlignment="1">
      <alignment wrapText="1"/>
    </xf>
    <xf numFmtId="0" fontId="43" fillId="37" borderId="17" xfId="0" applyFont="1" applyFill="1" applyBorder="1" applyAlignment="1">
      <alignment horizontal="right" wrapText="1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5" borderId="20" xfId="0" applyFont="1" applyFill="1" applyBorder="1" applyAlignment="1">
      <alignment horizontal="right"/>
    </xf>
    <xf numFmtId="0" fontId="41" fillId="35" borderId="2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133">
          <cell r="P133">
            <v>2.2249999999999996</v>
          </cell>
        </row>
        <row r="134">
          <cell r="P134">
            <v>2.7199999999999998</v>
          </cell>
        </row>
        <row r="135">
          <cell r="P135">
            <v>575</v>
          </cell>
        </row>
        <row r="136">
          <cell r="P136">
            <v>450</v>
          </cell>
        </row>
        <row r="137">
          <cell r="P137">
            <v>48</v>
          </cell>
        </row>
        <row r="138">
          <cell r="P138">
            <v>21.375</v>
          </cell>
        </row>
        <row r="139">
          <cell r="P139">
            <v>20</v>
          </cell>
        </row>
        <row r="140">
          <cell r="P140" t="e">
            <v>#DIV/0!</v>
          </cell>
        </row>
        <row r="141">
          <cell r="P141" t="e">
            <v>#DIV/0!</v>
          </cell>
        </row>
        <row r="142">
          <cell r="P142">
            <v>31225</v>
          </cell>
        </row>
        <row r="143">
          <cell r="P143">
            <v>24612.5</v>
          </cell>
        </row>
        <row r="144">
          <cell r="P144">
            <v>15560</v>
          </cell>
        </row>
        <row r="145">
          <cell r="P145">
            <v>175</v>
          </cell>
        </row>
        <row r="146">
          <cell r="P146">
            <v>175</v>
          </cell>
        </row>
        <row r="147">
          <cell r="P147" t="e">
            <v>#DIV/0!</v>
          </cell>
        </row>
        <row r="148">
          <cell r="P148" t="e">
            <v>#DIV/0!</v>
          </cell>
        </row>
        <row r="149">
          <cell r="P149">
            <v>71.42857142857143</v>
          </cell>
        </row>
        <row r="150">
          <cell r="P150">
            <v>88.57142857142857</v>
          </cell>
        </row>
        <row r="151">
          <cell r="P151" t="e">
            <v>#DIV/0!</v>
          </cell>
        </row>
        <row r="152">
          <cell r="P152" t="e">
            <v>#DIV/0!</v>
          </cell>
        </row>
        <row r="153">
          <cell r="P153" t="e">
            <v>#DIV/0!</v>
          </cell>
        </row>
        <row r="154">
          <cell r="P154" t="e">
            <v>#DIV/0!</v>
          </cell>
        </row>
        <row r="155">
          <cell r="P155" t="e">
            <v>#DIV/0!</v>
          </cell>
        </row>
        <row r="156">
          <cell r="P156">
            <v>100</v>
          </cell>
        </row>
        <row r="157">
          <cell r="P157">
            <v>80</v>
          </cell>
        </row>
        <row r="158">
          <cell r="P158">
            <v>60</v>
          </cell>
        </row>
        <row r="159">
          <cell r="P159">
            <v>130</v>
          </cell>
        </row>
        <row r="160">
          <cell r="P160">
            <v>76.5</v>
          </cell>
        </row>
      </sheetData>
      <sheetData sheetId="3">
        <row r="132">
          <cell r="P132">
            <v>2.316666666666667</v>
          </cell>
        </row>
        <row r="133">
          <cell r="P133">
            <v>2.6399999999999997</v>
          </cell>
        </row>
        <row r="134">
          <cell r="P134">
            <v>538.8888888888889</v>
          </cell>
        </row>
        <row r="135">
          <cell r="P135">
            <v>420</v>
          </cell>
        </row>
        <row r="136">
          <cell r="P136">
            <v>49</v>
          </cell>
        </row>
        <row r="137">
          <cell r="P137">
            <v>22</v>
          </cell>
        </row>
        <row r="138">
          <cell r="P138">
            <v>20</v>
          </cell>
        </row>
        <row r="139">
          <cell r="P139">
            <v>48</v>
          </cell>
        </row>
        <row r="140">
          <cell r="P140" t="e">
            <v>#DIV/0!</v>
          </cell>
        </row>
        <row r="141">
          <cell r="P141">
            <v>31055</v>
          </cell>
        </row>
        <row r="142">
          <cell r="P142">
            <v>24587.5</v>
          </cell>
        </row>
        <row r="143">
          <cell r="P143">
            <v>16925</v>
          </cell>
        </row>
        <row r="144">
          <cell r="P144">
            <v>176.66666666666666</v>
          </cell>
        </row>
        <row r="145">
          <cell r="P145">
            <v>174</v>
          </cell>
        </row>
        <row r="146">
          <cell r="P146" t="e">
            <v>#DIV/0!</v>
          </cell>
        </row>
        <row r="147">
          <cell r="P147">
            <v>49</v>
          </cell>
        </row>
        <row r="148">
          <cell r="P148">
            <v>70</v>
          </cell>
        </row>
        <row r="149">
          <cell r="P149">
            <v>86.25</v>
          </cell>
        </row>
        <row r="150">
          <cell r="P150" t="e">
            <v>#DIV/0!</v>
          </cell>
        </row>
        <row r="151">
          <cell r="P151" t="e">
            <v>#DIV/0!</v>
          </cell>
        </row>
        <row r="152">
          <cell r="P152" t="e">
            <v>#DIV/0!</v>
          </cell>
        </row>
        <row r="153">
          <cell r="P153" t="e">
            <v>#DIV/0!</v>
          </cell>
        </row>
        <row r="154">
          <cell r="P154" t="e">
            <v>#DIV/0!</v>
          </cell>
        </row>
        <row r="155">
          <cell r="P155">
            <v>100</v>
          </cell>
        </row>
        <row r="156">
          <cell r="P156">
            <v>80</v>
          </cell>
        </row>
        <row r="157">
          <cell r="P157">
            <v>60</v>
          </cell>
        </row>
        <row r="158">
          <cell r="P158">
            <v>130</v>
          </cell>
        </row>
        <row r="159">
          <cell r="P159">
            <v>75</v>
          </cell>
        </row>
      </sheetData>
      <sheetData sheetId="4">
        <row r="132">
          <cell r="P132">
            <v>2.7600000000000002</v>
          </cell>
        </row>
        <row r="133">
          <cell r="P133">
            <v>3.28</v>
          </cell>
        </row>
        <row r="134">
          <cell r="P134">
            <v>575</v>
          </cell>
        </row>
        <row r="135">
          <cell r="P135">
            <v>381.25</v>
          </cell>
        </row>
        <row r="136">
          <cell r="P136">
            <v>50</v>
          </cell>
        </row>
        <row r="137">
          <cell r="P137">
            <v>21.6</v>
          </cell>
        </row>
        <row r="138">
          <cell r="P138">
            <v>19.666666666666668</v>
          </cell>
        </row>
        <row r="139">
          <cell r="P139">
            <v>48</v>
          </cell>
        </row>
        <row r="140">
          <cell r="P140" t="e">
            <v>#DIV/0!</v>
          </cell>
        </row>
        <row r="141">
          <cell r="P141">
            <v>30262.5</v>
          </cell>
        </row>
        <row r="142">
          <cell r="P142">
            <v>25012.5</v>
          </cell>
        </row>
        <row r="143">
          <cell r="P143">
            <v>16000</v>
          </cell>
        </row>
        <row r="144">
          <cell r="P144">
            <v>175</v>
          </cell>
        </row>
        <row r="145">
          <cell r="P145">
            <v>176</v>
          </cell>
        </row>
        <row r="146">
          <cell r="P146" t="e">
            <v>#DIV/0!</v>
          </cell>
        </row>
        <row r="147">
          <cell r="P147">
            <v>49</v>
          </cell>
        </row>
        <row r="148">
          <cell r="P148">
            <v>73.57142857142857</v>
          </cell>
        </row>
        <row r="149">
          <cell r="P149">
            <v>94.16666666666667</v>
          </cell>
        </row>
        <row r="150">
          <cell r="P150" t="e">
            <v>#DIV/0!</v>
          </cell>
        </row>
        <row r="151">
          <cell r="P151" t="e">
            <v>#DIV/0!</v>
          </cell>
        </row>
        <row r="152">
          <cell r="P152" t="e">
            <v>#DIV/0!</v>
          </cell>
        </row>
        <row r="153">
          <cell r="P153" t="e">
            <v>#DIV/0!</v>
          </cell>
        </row>
        <row r="154">
          <cell r="P154" t="e">
            <v>#DIV/0!</v>
          </cell>
        </row>
        <row r="155">
          <cell r="P155">
            <v>100</v>
          </cell>
        </row>
        <row r="156">
          <cell r="P156">
            <v>80</v>
          </cell>
        </row>
        <row r="157">
          <cell r="P157">
            <v>60</v>
          </cell>
        </row>
        <row r="158">
          <cell r="P158" t="e">
            <v>#DIV/0!</v>
          </cell>
        </row>
        <row r="159">
          <cell r="P159" t="e">
            <v>#DIV/0!</v>
          </cell>
        </row>
      </sheetData>
      <sheetData sheetId="5">
        <row r="135">
          <cell r="P135">
            <v>2.941666666666667</v>
          </cell>
        </row>
        <row r="136">
          <cell r="P136">
            <v>3.4799999999999995</v>
          </cell>
        </row>
        <row r="137">
          <cell r="P137">
            <v>578.3333333333334</v>
          </cell>
        </row>
        <row r="138">
          <cell r="P138">
            <v>472.72727272727275</v>
          </cell>
        </row>
        <row r="139">
          <cell r="P139">
            <v>50</v>
          </cell>
        </row>
        <row r="140">
          <cell r="P140">
            <v>21.357142857142858</v>
          </cell>
        </row>
        <row r="141">
          <cell r="P141">
            <v>20.4</v>
          </cell>
        </row>
        <row r="142">
          <cell r="P142">
            <v>49</v>
          </cell>
        </row>
        <row r="143">
          <cell r="P143" t="e">
            <v>#DIV/0!</v>
          </cell>
        </row>
        <row r="144">
          <cell r="P144">
            <v>31375</v>
          </cell>
        </row>
        <row r="145">
          <cell r="P145">
            <v>25650</v>
          </cell>
        </row>
        <row r="146">
          <cell r="P146">
            <v>18666.666666666668</v>
          </cell>
        </row>
        <row r="147">
          <cell r="P147">
            <v>176.66666666666666</v>
          </cell>
        </row>
        <row r="148">
          <cell r="P148">
            <v>176.66666666666666</v>
          </cell>
        </row>
        <row r="149">
          <cell r="P149" t="e">
            <v>#DIV/0!</v>
          </cell>
        </row>
        <row r="150">
          <cell r="P150">
            <v>48</v>
          </cell>
        </row>
        <row r="151">
          <cell r="P151">
            <v>66.66666666666667</v>
          </cell>
        </row>
        <row r="152">
          <cell r="P152">
            <v>83.88888888888889</v>
          </cell>
        </row>
        <row r="153">
          <cell r="P153">
            <v>330</v>
          </cell>
        </row>
        <row r="154">
          <cell r="P154">
            <v>310</v>
          </cell>
        </row>
        <row r="155">
          <cell r="P155">
            <v>300</v>
          </cell>
        </row>
        <row r="156">
          <cell r="P156">
            <v>280</v>
          </cell>
        </row>
        <row r="157">
          <cell r="P157" t="e">
            <v>#DIV/0!</v>
          </cell>
        </row>
        <row r="158">
          <cell r="P158">
            <v>100</v>
          </cell>
        </row>
        <row r="159">
          <cell r="P159">
            <v>80</v>
          </cell>
        </row>
        <row r="160">
          <cell r="P160">
            <v>60</v>
          </cell>
        </row>
        <row r="161">
          <cell r="P161" t="e">
            <v>#DIV/0!</v>
          </cell>
        </row>
        <row r="162">
          <cell r="P162">
            <v>75</v>
          </cell>
        </row>
      </sheetData>
      <sheetData sheetId="6"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B36" sqref="B36:C36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8.57421875" style="2" bestFit="1" customWidth="1"/>
    <col min="4" max="4" width="10.421875" style="36" customWidth="1"/>
    <col min="5" max="5" width="10.140625" style="36" customWidth="1"/>
    <col min="6" max="6" width="11.57421875" style="36" customWidth="1"/>
    <col min="7" max="7" width="10.57421875" style="36" customWidth="1"/>
    <col min="8" max="8" width="10.421875" style="36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4">
        <v>740</v>
      </c>
      <c r="B8" s="31" t="s">
        <v>54</v>
      </c>
      <c r="C8" s="32"/>
      <c r="D8" s="32"/>
      <c r="E8" s="32"/>
      <c r="F8" s="32"/>
      <c r="G8" s="32"/>
      <c r="H8" s="32"/>
      <c r="I8" s="33"/>
    </row>
    <row r="9" spans="1:9" s="20" customFormat="1" ht="14.25">
      <c r="A9" s="25"/>
      <c r="B9" s="26" t="s">
        <v>7</v>
      </c>
      <c r="C9" s="27" t="s">
        <v>8</v>
      </c>
      <c r="D9" s="28">
        <f>'[1]สป1'!P133</f>
        <v>2.2249999999999996</v>
      </c>
      <c r="E9" s="28">
        <f>'[1]สป2'!P132</f>
        <v>2.316666666666667</v>
      </c>
      <c r="F9" s="29">
        <f>'[1]สป3'!P132</f>
        <v>2.7600000000000002</v>
      </c>
      <c r="G9" s="29">
        <f>'[1]สป4'!P135</f>
        <v>2.941666666666667</v>
      </c>
      <c r="H9" s="29">
        <f>'[1]สป5'!P132</f>
        <v>0</v>
      </c>
      <c r="I9" s="24">
        <f>SUM(D9:H9)/COUNT(D9:H9)</f>
        <v>2.0486666666666666</v>
      </c>
    </row>
    <row r="10" spans="1:9" s="20" customFormat="1" ht="14.25">
      <c r="A10" s="21"/>
      <c r="B10" s="22" t="s">
        <v>9</v>
      </c>
      <c r="C10" s="23" t="s">
        <v>10</v>
      </c>
      <c r="D10" s="28">
        <f>'[1]สป1'!P134</f>
        <v>2.7199999999999998</v>
      </c>
      <c r="E10" s="28">
        <f>'[1]สป2'!P133</f>
        <v>2.6399999999999997</v>
      </c>
      <c r="F10" s="29">
        <f>'[1]สป3'!P133</f>
        <v>3.28</v>
      </c>
      <c r="G10" s="29">
        <f>'[1]สป4'!P136</f>
        <v>3.4799999999999995</v>
      </c>
      <c r="H10" s="29">
        <f>'[1]สป5'!P133</f>
        <v>0</v>
      </c>
      <c r="I10" s="24">
        <f>SUM(D10:H10)/COUNT(D10:H10)</f>
        <v>2.4239999999999995</v>
      </c>
    </row>
    <row r="11" spans="1:9" s="20" customFormat="1" ht="14.25">
      <c r="A11" s="25"/>
      <c r="B11" s="26" t="s">
        <v>29</v>
      </c>
      <c r="C11" s="27" t="s">
        <v>30</v>
      </c>
      <c r="D11" s="28">
        <f>'[1]สป1'!P135</f>
        <v>575</v>
      </c>
      <c r="E11" s="28">
        <f>'[1]สป2'!P134</f>
        <v>538.8888888888889</v>
      </c>
      <c r="F11" s="29">
        <f>'[1]สป3'!P134</f>
        <v>575</v>
      </c>
      <c r="G11" s="29">
        <f>'[1]สป4'!P137</f>
        <v>578.3333333333334</v>
      </c>
      <c r="H11" s="29">
        <f>'[1]สป5'!P134</f>
        <v>0</v>
      </c>
      <c r="I11" s="24">
        <f>SUM(D11:H11)/COUNT(D11:H11)</f>
        <v>453.44444444444446</v>
      </c>
    </row>
    <row r="12" spans="1:9" s="20" customFormat="1" ht="14.25">
      <c r="A12" s="21"/>
      <c r="B12" s="22" t="s">
        <v>31</v>
      </c>
      <c r="C12" s="23" t="s">
        <v>32</v>
      </c>
      <c r="D12" s="28">
        <f>'[1]สป1'!P136</f>
        <v>450</v>
      </c>
      <c r="E12" s="28">
        <f>'[1]สป2'!P135</f>
        <v>420</v>
      </c>
      <c r="F12" s="29">
        <f>'[1]สป3'!P135</f>
        <v>381.25</v>
      </c>
      <c r="G12" s="29">
        <f>'[1]สป4'!P138</f>
        <v>472.72727272727275</v>
      </c>
      <c r="H12" s="29">
        <f>'[1]สป5'!P135</f>
        <v>0</v>
      </c>
      <c r="I12" s="24">
        <f>SUM(D12:H12)/COUNT(D12:H12)</f>
        <v>344.79545454545456</v>
      </c>
    </row>
    <row r="13" spans="1:9" s="20" customFormat="1" ht="14.25">
      <c r="A13" s="25"/>
      <c r="B13" s="26" t="s">
        <v>11</v>
      </c>
      <c r="C13" s="27" t="s">
        <v>12</v>
      </c>
      <c r="D13" s="28">
        <f>'[1]สป1'!P137</f>
        <v>48</v>
      </c>
      <c r="E13" s="28">
        <f>'[1]สป2'!P136</f>
        <v>49</v>
      </c>
      <c r="F13" s="29">
        <f>'[1]สป3'!P136</f>
        <v>50</v>
      </c>
      <c r="G13" s="29">
        <f>'[1]สป4'!P139</f>
        <v>50</v>
      </c>
      <c r="H13" s="29">
        <f>'[1]สป5'!P136</f>
        <v>0</v>
      </c>
      <c r="I13" s="24">
        <f>SUM(D13:H13)/COUNT(D13:H13)</f>
        <v>39.4</v>
      </c>
    </row>
    <row r="14" spans="1:9" s="20" customFormat="1" ht="14.25">
      <c r="A14" s="21"/>
      <c r="B14" s="22" t="s">
        <v>13</v>
      </c>
      <c r="C14" s="23" t="s">
        <v>14</v>
      </c>
      <c r="D14" s="28">
        <f>'[1]สป1'!P138</f>
        <v>21.375</v>
      </c>
      <c r="E14" s="28">
        <f>'[1]สป2'!P137</f>
        <v>22</v>
      </c>
      <c r="F14" s="29">
        <f>'[1]สป3'!P137</f>
        <v>21.6</v>
      </c>
      <c r="G14" s="29">
        <f>'[1]สป4'!P140</f>
        <v>21.357142857142858</v>
      </c>
      <c r="H14" s="29">
        <f>'[1]สป5'!P137</f>
        <v>0</v>
      </c>
      <c r="I14" s="24">
        <f>SUM(D14:H14)/COUNT(D14:H14)</f>
        <v>17.26642857142857</v>
      </c>
    </row>
    <row r="15" spans="1:9" s="20" customFormat="1" ht="14.25">
      <c r="A15" s="25"/>
      <c r="B15" s="26" t="s">
        <v>15</v>
      </c>
      <c r="C15" s="27" t="s">
        <v>16</v>
      </c>
      <c r="D15" s="28">
        <f>'[1]สป1'!P139</f>
        <v>20</v>
      </c>
      <c r="E15" s="28">
        <f>'[1]สป2'!P138</f>
        <v>20</v>
      </c>
      <c r="F15" s="29">
        <f>'[1]สป3'!P138</f>
        <v>19.666666666666668</v>
      </c>
      <c r="G15" s="29">
        <f>'[1]สป4'!P141</f>
        <v>20.4</v>
      </c>
      <c r="H15" s="29">
        <f>'[1]สป5'!P138</f>
        <v>0</v>
      </c>
      <c r="I15" s="24">
        <f>SUM(D15:H15)/COUNT(D15:H15)</f>
        <v>16.013333333333332</v>
      </c>
    </row>
    <row r="16" spans="1:9" s="20" customFormat="1" ht="14.25">
      <c r="A16" s="21"/>
      <c r="B16" s="22" t="s">
        <v>17</v>
      </c>
      <c r="C16" s="23" t="s">
        <v>18</v>
      </c>
      <c r="D16" s="28" t="e">
        <f>'[1]สป1'!P140</f>
        <v>#DIV/0!</v>
      </c>
      <c r="E16" s="28">
        <f>'[1]สป2'!P139</f>
        <v>48</v>
      </c>
      <c r="F16" s="29">
        <f>'[1]สป3'!P139</f>
        <v>48</v>
      </c>
      <c r="G16" s="29">
        <f>'[1]สป4'!P142</f>
        <v>49</v>
      </c>
      <c r="H16" s="29">
        <f>'[1]สป5'!P139</f>
        <v>0</v>
      </c>
      <c r="I16" s="24" t="e">
        <f>SUM(D16:H16)/COUNT(D16:H16)</f>
        <v>#DIV/0!</v>
      </c>
    </row>
    <row r="17" spans="1:9" s="20" customFormat="1" ht="14.25">
      <c r="A17" s="25"/>
      <c r="B17" s="26" t="s">
        <v>33</v>
      </c>
      <c r="C17" s="27" t="s">
        <v>34</v>
      </c>
      <c r="D17" s="28" t="e">
        <f>'[1]สป1'!P141</f>
        <v>#DIV/0!</v>
      </c>
      <c r="E17" s="28" t="e">
        <f>'[1]สป2'!P140</f>
        <v>#DIV/0!</v>
      </c>
      <c r="F17" s="29" t="e">
        <f>'[1]สป3'!P140</f>
        <v>#DIV/0!</v>
      </c>
      <c r="G17" s="29" t="e">
        <f>'[1]สป4'!P143</f>
        <v>#DIV/0!</v>
      </c>
      <c r="H17" s="29">
        <f>'[1]สป5'!P140</f>
        <v>0</v>
      </c>
      <c r="I17" s="24" t="e">
        <f>SUM(D17:H17)/COUNT(D17:H17)</f>
        <v>#DIV/0!</v>
      </c>
    </row>
    <row r="18" spans="1:9" s="20" customFormat="1" ht="14.25">
      <c r="A18" s="21"/>
      <c r="B18" s="22" t="s">
        <v>36</v>
      </c>
      <c r="C18" s="23" t="s">
        <v>37</v>
      </c>
      <c r="D18" s="28">
        <f>'[1]สป1'!P142</f>
        <v>31225</v>
      </c>
      <c r="E18" s="28">
        <f>'[1]สป2'!P141</f>
        <v>31055</v>
      </c>
      <c r="F18" s="29">
        <f>'[1]สป3'!P141</f>
        <v>30262.5</v>
      </c>
      <c r="G18" s="29">
        <f>'[1]สป4'!P144</f>
        <v>31375</v>
      </c>
      <c r="H18" s="29">
        <f>'[1]สป5'!P141</f>
        <v>0</v>
      </c>
      <c r="I18" s="30">
        <f>SUM(D18:H18)/COUNT(D18:H18)</f>
        <v>24783.5</v>
      </c>
    </row>
    <row r="19" spans="1:9" s="20" customFormat="1" ht="14.25">
      <c r="A19" s="25"/>
      <c r="B19" s="26" t="s">
        <v>38</v>
      </c>
      <c r="C19" s="27" t="s">
        <v>39</v>
      </c>
      <c r="D19" s="28">
        <f>'[1]สป1'!P143</f>
        <v>24612.5</v>
      </c>
      <c r="E19" s="28">
        <f>'[1]สป2'!P142</f>
        <v>24587.5</v>
      </c>
      <c r="F19" s="29">
        <f>'[1]สป3'!P142</f>
        <v>25012.5</v>
      </c>
      <c r="G19" s="29">
        <f>'[1]สป4'!P145</f>
        <v>25650</v>
      </c>
      <c r="H19" s="29">
        <f>'[1]สป5'!P142</f>
        <v>0</v>
      </c>
      <c r="I19" s="30">
        <f>SUM(D19:H19)/COUNT(D19:H19)</f>
        <v>19972.5</v>
      </c>
    </row>
    <row r="20" spans="1:9" s="20" customFormat="1" ht="14.25">
      <c r="A20" s="21"/>
      <c r="B20" s="22" t="s">
        <v>40</v>
      </c>
      <c r="C20" s="23" t="s">
        <v>41</v>
      </c>
      <c r="D20" s="28">
        <f>'[1]สป1'!P144</f>
        <v>15560</v>
      </c>
      <c r="E20" s="28">
        <f>'[1]สป2'!P143</f>
        <v>16925</v>
      </c>
      <c r="F20" s="29">
        <f>'[1]สป3'!P143</f>
        <v>16000</v>
      </c>
      <c r="G20" s="29">
        <f>'[1]สป4'!P146</f>
        <v>18666.666666666668</v>
      </c>
      <c r="H20" s="29">
        <f>'[1]สป5'!P143</f>
        <v>0</v>
      </c>
      <c r="I20" s="30">
        <f>SUM(D20:H20)/COUNT(D20:H20)</f>
        <v>13430.333333333334</v>
      </c>
    </row>
    <row r="21" spans="1:9" s="20" customFormat="1" ht="14.25">
      <c r="A21" s="25"/>
      <c r="B21" s="26" t="s">
        <v>55</v>
      </c>
      <c r="C21" s="27" t="s">
        <v>56</v>
      </c>
      <c r="D21" s="28">
        <f>'[1]สป1'!P145</f>
        <v>175</v>
      </c>
      <c r="E21" s="28">
        <f>'[1]สป2'!P144</f>
        <v>176.66666666666666</v>
      </c>
      <c r="F21" s="29">
        <f>'[1]สป3'!P144</f>
        <v>175</v>
      </c>
      <c r="G21" s="29">
        <f>'[1]สป4'!P147</f>
        <v>176.66666666666666</v>
      </c>
      <c r="H21" s="29">
        <f>'[1]สป5'!P144</f>
        <v>0</v>
      </c>
      <c r="I21" s="30">
        <f>SUM(D21:H21)/COUNT(D21:H21)</f>
        <v>140.66666666666666</v>
      </c>
    </row>
    <row r="22" spans="1:9" s="20" customFormat="1" ht="14.25">
      <c r="A22" s="21"/>
      <c r="B22" s="22" t="s">
        <v>42</v>
      </c>
      <c r="C22" s="23" t="s">
        <v>43</v>
      </c>
      <c r="D22" s="28">
        <f>'[1]สป1'!P146</f>
        <v>175</v>
      </c>
      <c r="E22" s="28">
        <f>'[1]สป2'!P145</f>
        <v>174</v>
      </c>
      <c r="F22" s="29">
        <f>'[1]สป3'!P145</f>
        <v>176</v>
      </c>
      <c r="G22" s="29">
        <f>'[1]สป4'!P148</f>
        <v>176.66666666666666</v>
      </c>
      <c r="H22" s="29">
        <f>'[1]สป5'!P145</f>
        <v>0</v>
      </c>
      <c r="I22" s="30">
        <f>SUM(D22:H22)/COUNT(D22:H22)</f>
        <v>140.33333333333331</v>
      </c>
    </row>
    <row r="23" spans="1:9" s="20" customFormat="1" ht="14.25">
      <c r="A23" s="25"/>
      <c r="B23" s="26" t="s">
        <v>44</v>
      </c>
      <c r="C23" s="27" t="s">
        <v>45</v>
      </c>
      <c r="D23" s="28" t="e">
        <f>'[1]สป1'!P147</f>
        <v>#DIV/0!</v>
      </c>
      <c r="E23" s="28" t="e">
        <f>'[1]สป2'!P146</f>
        <v>#DIV/0!</v>
      </c>
      <c r="F23" s="29" t="e">
        <f>'[1]สป3'!P146</f>
        <v>#DIV/0!</v>
      </c>
      <c r="G23" s="29" t="e">
        <f>'[1]สป4'!P149</f>
        <v>#DIV/0!</v>
      </c>
      <c r="H23" s="29">
        <f>'[1]สป5'!P146</f>
        <v>0</v>
      </c>
      <c r="I23" s="30" t="e">
        <f>SUM(D23:H23)/COUNT(D23:H23)</f>
        <v>#DIV/0!</v>
      </c>
    </row>
    <row r="24" spans="1:9" s="20" customFormat="1" ht="14.25">
      <c r="A24" s="21"/>
      <c r="B24" s="22" t="s">
        <v>35</v>
      </c>
      <c r="C24" s="23" t="s">
        <v>57</v>
      </c>
      <c r="D24" s="28" t="e">
        <f>'[1]สป1'!P148</f>
        <v>#DIV/0!</v>
      </c>
      <c r="E24" s="28">
        <f>'[1]สป2'!P147</f>
        <v>49</v>
      </c>
      <c r="F24" s="29">
        <f>'[1]สป3'!P147</f>
        <v>49</v>
      </c>
      <c r="G24" s="29">
        <f>'[1]สป4'!P150</f>
        <v>48</v>
      </c>
      <c r="H24" s="29">
        <f>'[1]สป5'!P147</f>
        <v>0</v>
      </c>
      <c r="I24" s="24" t="e">
        <f>SUM(D24:H24)/COUNT(D24:H24)</f>
        <v>#DIV/0!</v>
      </c>
    </row>
    <row r="25" spans="1:9" s="20" customFormat="1" ht="14.25">
      <c r="A25" s="25"/>
      <c r="B25" s="26" t="s">
        <v>19</v>
      </c>
      <c r="C25" s="27" t="s">
        <v>20</v>
      </c>
      <c r="D25" s="28">
        <f>'[1]สป1'!P149</f>
        <v>71.42857142857143</v>
      </c>
      <c r="E25" s="28">
        <f>'[1]สป2'!P148</f>
        <v>70</v>
      </c>
      <c r="F25" s="29">
        <f>'[1]สป3'!P148</f>
        <v>73.57142857142857</v>
      </c>
      <c r="G25" s="29">
        <f>'[1]สป4'!P151</f>
        <v>66.66666666666667</v>
      </c>
      <c r="H25" s="29">
        <f>'[1]สป5'!P148</f>
        <v>0</v>
      </c>
      <c r="I25" s="24">
        <f>SUM(D25:H25)/COUNT(D25:H25)</f>
        <v>56.333333333333336</v>
      </c>
    </row>
    <row r="26" spans="1:9" s="20" customFormat="1" ht="14.25">
      <c r="A26" s="21"/>
      <c r="B26" s="22" t="s">
        <v>46</v>
      </c>
      <c r="C26" s="23" t="s">
        <v>47</v>
      </c>
      <c r="D26" s="28">
        <f>'[1]สป1'!P150</f>
        <v>88.57142857142857</v>
      </c>
      <c r="E26" s="28">
        <f>'[1]สป2'!P149</f>
        <v>86.25</v>
      </c>
      <c r="F26" s="29">
        <f>'[1]สป3'!P149</f>
        <v>94.16666666666667</v>
      </c>
      <c r="G26" s="29">
        <f>'[1]สป4'!P152</f>
        <v>83.88888888888889</v>
      </c>
      <c r="H26" s="29">
        <f>'[1]สป5'!P149</f>
        <v>0</v>
      </c>
      <c r="I26" s="24">
        <f>SUM(D26:H26)/COUNT(D26:H26)</f>
        <v>70.57539682539682</v>
      </c>
    </row>
    <row r="27" spans="1:9" ht="14.25">
      <c r="A27" s="25"/>
      <c r="B27" s="26" t="s">
        <v>21</v>
      </c>
      <c r="C27" s="27" t="s">
        <v>22</v>
      </c>
      <c r="D27" s="28" t="e">
        <f>'[1]สป1'!P151</f>
        <v>#DIV/0!</v>
      </c>
      <c r="E27" s="28" t="e">
        <f>'[1]สป2'!P150</f>
        <v>#DIV/0!</v>
      </c>
      <c r="F27" s="29" t="e">
        <f>'[1]สป3'!P150</f>
        <v>#DIV/0!</v>
      </c>
      <c r="G27" s="29">
        <f>'[1]สป4'!P153</f>
        <v>330</v>
      </c>
      <c r="H27" s="29">
        <f>'[1]สป5'!P150</f>
        <v>0</v>
      </c>
      <c r="I27" s="24" t="e">
        <f>SUM(D27:H27)/COUNT(D27:H27)</f>
        <v>#DIV/0!</v>
      </c>
    </row>
    <row r="28" spans="1:9" ht="14.25">
      <c r="A28" s="21"/>
      <c r="B28" s="22" t="s">
        <v>23</v>
      </c>
      <c r="C28" s="23" t="s">
        <v>24</v>
      </c>
      <c r="D28" s="28" t="e">
        <f>'[1]สป1'!P152</f>
        <v>#DIV/0!</v>
      </c>
      <c r="E28" s="28" t="e">
        <f>'[1]สป2'!P151</f>
        <v>#DIV/0!</v>
      </c>
      <c r="F28" s="29" t="e">
        <f>'[1]สป3'!P151</f>
        <v>#DIV/0!</v>
      </c>
      <c r="G28" s="29">
        <f>'[1]สป4'!P154</f>
        <v>310</v>
      </c>
      <c r="H28" s="29">
        <f>'[1]สป5'!P151</f>
        <v>0</v>
      </c>
      <c r="I28" s="24" t="e">
        <f>SUM(D28:H28)/COUNT(D28:H28)</f>
        <v>#DIV/0!</v>
      </c>
    </row>
    <row r="29" spans="1:9" ht="14.25">
      <c r="A29" s="25"/>
      <c r="B29" s="26" t="s">
        <v>25</v>
      </c>
      <c r="C29" s="27" t="s">
        <v>26</v>
      </c>
      <c r="D29" s="28" t="e">
        <f>'[1]สป1'!P153</f>
        <v>#DIV/0!</v>
      </c>
      <c r="E29" s="28" t="e">
        <f>'[1]สป2'!P152</f>
        <v>#DIV/0!</v>
      </c>
      <c r="F29" s="29" t="e">
        <f>'[1]สป3'!P152</f>
        <v>#DIV/0!</v>
      </c>
      <c r="G29" s="29">
        <f>'[1]สป4'!P155</f>
        <v>300</v>
      </c>
      <c r="H29" s="29">
        <f>'[1]สป5'!P152</f>
        <v>0</v>
      </c>
      <c r="I29" s="24" t="e">
        <f>SUM(D29:H29)/COUNT(D29:H29)</f>
        <v>#DIV/0!</v>
      </c>
    </row>
    <row r="30" spans="1:9" ht="14.25">
      <c r="A30" s="21"/>
      <c r="B30" s="22" t="s">
        <v>27</v>
      </c>
      <c r="C30" s="23" t="s">
        <v>28</v>
      </c>
      <c r="D30" s="28" t="e">
        <f>'[1]สป1'!P154</f>
        <v>#DIV/0!</v>
      </c>
      <c r="E30" s="28" t="e">
        <f>'[1]สป2'!P153</f>
        <v>#DIV/0!</v>
      </c>
      <c r="F30" s="29" t="e">
        <f>'[1]สป3'!P153</f>
        <v>#DIV/0!</v>
      </c>
      <c r="G30" s="29">
        <f>'[1]สป4'!P156</f>
        <v>280</v>
      </c>
      <c r="H30" s="29">
        <f>'[1]สป5'!P153</f>
        <v>0</v>
      </c>
      <c r="I30" s="24" t="e">
        <f>SUM(D30:H30)/COUNT(D30:H30)</f>
        <v>#DIV/0!</v>
      </c>
    </row>
    <row r="31" spans="1:9" ht="14.25">
      <c r="A31" s="25"/>
      <c r="B31" s="26" t="s">
        <v>48</v>
      </c>
      <c r="C31" s="27" t="s">
        <v>49</v>
      </c>
      <c r="D31" s="28" t="e">
        <f>'[1]สป1'!P155</f>
        <v>#DIV/0!</v>
      </c>
      <c r="E31" s="28" t="e">
        <f>'[1]สป2'!P154</f>
        <v>#DIV/0!</v>
      </c>
      <c r="F31" s="29" t="e">
        <f>'[1]สป3'!P154</f>
        <v>#DIV/0!</v>
      </c>
      <c r="G31" s="29" t="e">
        <f>'[1]สป4'!P157</f>
        <v>#DIV/0!</v>
      </c>
      <c r="H31" s="29">
        <f>'[1]สป5'!P154</f>
        <v>0</v>
      </c>
      <c r="I31" s="24" t="e">
        <f>SUM(D31:H31)/COUNT(D31:H31)</f>
        <v>#DIV/0!</v>
      </c>
    </row>
    <row r="32" spans="1:9" ht="14.25">
      <c r="A32" s="21"/>
      <c r="B32" s="22" t="s">
        <v>50</v>
      </c>
      <c r="C32" s="23" t="s">
        <v>51</v>
      </c>
      <c r="D32" s="28">
        <f>'[1]สป1'!P156</f>
        <v>100</v>
      </c>
      <c r="E32" s="28">
        <f>'[1]สป2'!P155</f>
        <v>100</v>
      </c>
      <c r="F32" s="29">
        <f>'[1]สป3'!P155</f>
        <v>100</v>
      </c>
      <c r="G32" s="29">
        <f>'[1]สป4'!P158</f>
        <v>100</v>
      </c>
      <c r="H32" s="29">
        <f>'[1]สป5'!P155</f>
        <v>0</v>
      </c>
      <c r="I32" s="24">
        <f>SUM(D32:H32)/COUNT(D32:H32)</f>
        <v>80</v>
      </c>
    </row>
    <row r="33" spans="1:9" ht="14.25">
      <c r="A33" s="25"/>
      <c r="B33" s="26" t="s">
        <v>52</v>
      </c>
      <c r="C33" s="27" t="s">
        <v>53</v>
      </c>
      <c r="D33" s="28">
        <f>'[1]สป1'!P157</f>
        <v>80</v>
      </c>
      <c r="E33" s="28">
        <f>'[1]สป2'!P156</f>
        <v>80</v>
      </c>
      <c r="F33" s="29">
        <f>'[1]สป3'!P156</f>
        <v>80</v>
      </c>
      <c r="G33" s="29">
        <f>'[1]สป4'!P159</f>
        <v>80</v>
      </c>
      <c r="H33" s="29">
        <f>'[1]สป5'!P156</f>
        <v>0</v>
      </c>
      <c r="I33" s="24">
        <f>SUM(D33:H33)/COUNT(D33:H33)</f>
        <v>64</v>
      </c>
    </row>
    <row r="34" spans="1:9" ht="14.25">
      <c r="A34" s="21"/>
      <c r="B34" s="22" t="s">
        <v>58</v>
      </c>
      <c r="C34" s="23" t="s">
        <v>59</v>
      </c>
      <c r="D34" s="28">
        <f>'[1]สป1'!P158</f>
        <v>60</v>
      </c>
      <c r="E34" s="28">
        <f>'[1]สป2'!P157</f>
        <v>60</v>
      </c>
      <c r="F34" s="29">
        <f>'[1]สป3'!P157</f>
        <v>60</v>
      </c>
      <c r="G34" s="29">
        <f>'[1]สป4'!P160</f>
        <v>60</v>
      </c>
      <c r="H34" s="29">
        <f>'[1]สป5'!P157</f>
        <v>0</v>
      </c>
      <c r="I34" s="24">
        <f>SUM(D34:H34)/COUNT(D34:H34)</f>
        <v>48</v>
      </c>
    </row>
    <row r="35" spans="1:9" ht="14.25">
      <c r="A35" s="25"/>
      <c r="B35" s="26" t="s">
        <v>60</v>
      </c>
      <c r="C35" s="27" t="s">
        <v>61</v>
      </c>
      <c r="D35" s="28">
        <f>'[1]สป1'!P159</f>
        <v>130</v>
      </c>
      <c r="E35" s="28">
        <f>'[1]สป2'!P158</f>
        <v>130</v>
      </c>
      <c r="F35" s="29" t="e">
        <f>'[1]สป3'!P158</f>
        <v>#DIV/0!</v>
      </c>
      <c r="G35" s="29" t="e">
        <f>'[1]สป4'!P161</f>
        <v>#DIV/0!</v>
      </c>
      <c r="H35" s="29">
        <f>'[1]สป5'!P158</f>
        <v>0</v>
      </c>
      <c r="I35" s="24" t="e">
        <f>SUM(D35:H35)/COUNT(D35:H35)</f>
        <v>#DIV/0!</v>
      </c>
    </row>
    <row r="36" spans="1:9" s="20" customFormat="1" ht="14.25">
      <c r="A36" s="21"/>
      <c r="B36" s="37" t="s">
        <v>62</v>
      </c>
      <c r="C36" s="38" t="s">
        <v>63</v>
      </c>
      <c r="D36" s="28">
        <f>'[1]สป1'!P160</f>
        <v>76.5</v>
      </c>
      <c r="E36" s="28">
        <f>'[1]สป2'!P159</f>
        <v>75</v>
      </c>
      <c r="F36" s="29" t="e">
        <f>'[1]สป3'!P159</f>
        <v>#DIV/0!</v>
      </c>
      <c r="G36" s="29">
        <f>'[1]สป4'!P162</f>
        <v>75</v>
      </c>
      <c r="H36" s="29">
        <f>'[1]สป5'!P159</f>
        <v>0</v>
      </c>
      <c r="I36" s="24" t="e">
        <f>SUM(D36:H36)/COUNT(D36:H36)</f>
        <v>#DIV/0!</v>
      </c>
    </row>
    <row r="204" spans="4:8" s="20" customFormat="1" ht="14.25">
      <c r="D204" s="35"/>
      <c r="E204" s="35"/>
      <c r="F204" s="35"/>
      <c r="G204" s="35"/>
      <c r="H204" s="35"/>
    </row>
    <row r="205" spans="4:8" s="20" customFormat="1" ht="14.25">
      <c r="D205" s="35"/>
      <c r="E205" s="35"/>
      <c r="F205" s="35"/>
      <c r="G205" s="35"/>
      <c r="H205" s="35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cp:lastPrinted>2019-10-29T02:24:03Z</cp:lastPrinted>
  <dcterms:created xsi:type="dcterms:W3CDTF">2019-10-29T02:10:28Z</dcterms:created>
  <dcterms:modified xsi:type="dcterms:W3CDTF">2019-10-29T02:25:53Z</dcterms:modified>
  <cp:category/>
  <cp:version/>
  <cp:contentType/>
  <cp:contentStatus/>
</cp:coreProperties>
</file>