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มิถุน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<sst xmlns="http://schemas.openxmlformats.org/spreadsheetml/2006/main" count="68" uniqueCount="68">
  <si>
    <t>การตรวจสอบการบันทึกราคารายสัปดาห์ ของเดือน มิถุนายน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</si>
  <si>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</si>
  <si>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</si>
  <si>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</si>
  <si>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</si>
  <si>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</si>
  <si>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</si>
  <si>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</si>
  <si>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</si>
  <si>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</si>
  <si>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</si>
  <si>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</si>
  <si>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</si>
  <si>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</si>
  <si>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</si>
  <si>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</si>
  <si>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</si>
  <si>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</si>
  <si>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</si>
  <si>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</si>
  <si>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</si>
  <si>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</si>
  <si>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</si>
  <si>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</si>
  <si>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</si>
  <si>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</si>
  <si>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</si>
  <si>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</si>
  <si>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</si>
  <si>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</si>
  <si>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</si>
  <si>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 xml:space="preserve">พัทลุง </t>
  </si>
  <si>
    <t>ข้าวเปลือกเจ้านาปปรังความชื้น &gt;25%</t>
  </si>
  <si>
    <t>ข้าวเปลือกเจ้านาปรังพันธ์หอมปทุมธานี 1 ความชื้น&gt;25%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</si>
  <si>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</si>
  <si>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</si>
  <si>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</si>
  <si>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</si>
  <si>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</si>
  <si>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</si>
  <si>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</si>
  <si>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</si>
  <si>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</si>
  <si>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</si>
  <si>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</si>
  <si>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</si>
  <si>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</si>
  <si>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</si>
  <si>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</si>
  <si>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</si>
  <si>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</si>
  <si>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</si>
  <si>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</si>
  <si>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</si>
  <si>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</si>
  <si>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</si>
  <si>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</si>
  <si>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</si>
  <si>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</si>
  <si>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</si>
  <si>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</si>
  <si>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</si>
  <si>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</si>
  <si>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</si>
  <si>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</si>
  <si>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</si>
  <si>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O0402</t>
  </si>
  <si>
    <t>น้ำนมดิบ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</si>
</sst>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1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wrapText="1"/>
    </xf>
    <xf numFmtId="0" fontId="42" fillId="34" borderId="13" xfId="0" applyFont="1" applyFill="1" applyBorder="1" applyAlignment="1">
      <alignment wrapText="1"/>
    </xf>
    <xf numFmtId="0" fontId="42" fillId="34" borderId="14" xfId="0" applyFont="1" applyFill="1" applyBorder="1" applyAlignment="1">
      <alignment wrapText="1"/>
    </xf>
    <xf numFmtId="0" fontId="40" fillId="0" borderId="0" xfId="0" applyFont="1" applyAlignment="1">
      <alignment/>
    </xf>
    <xf numFmtId="0" fontId="43" fillId="35" borderId="16" xfId="0" applyFont="1" applyFill="1" applyBorder="1" applyAlignment="1">
      <alignment horizontal="right" wrapText="1"/>
    </xf>
    <xf numFmtId="0" fontId="43" fillId="35" borderId="12" xfId="0" applyFont="1" applyFill="1" applyBorder="1" applyAlignment="1">
      <alignment wrapText="1"/>
    </xf>
    <xf numFmtId="0" fontId="43" fillId="35" borderId="13" xfId="0" applyFont="1" applyFill="1" applyBorder="1" applyAlignment="1">
      <alignment wrapText="1"/>
    </xf>
    <xf numFmtId="0" fontId="43" fillId="35" borderId="14" xfId="0" applyFont="1" applyFill="1" applyBorder="1" applyAlignment="1">
      <alignment wrapText="1"/>
    </xf>
    <xf numFmtId="0" fontId="41" fillId="36" borderId="16" xfId="0" applyFont="1" applyFill="1" applyBorder="1" applyAlignment="1">
      <alignment wrapText="1"/>
    </xf>
    <xf numFmtId="0" fontId="41" fillId="36" borderId="16" xfId="0" applyFont="1" applyFill="1" applyBorder="1" applyAlignment="1">
      <alignment horizontal="right"/>
    </xf>
    <xf numFmtId="0" fontId="41" fillId="36" borderId="16" xfId="0" applyFont="1" applyFill="1" applyBorder="1" applyAlignment="1">
      <alignment/>
    </xf>
    <xf numFmtId="43" fontId="41" fillId="36" borderId="16" xfId="36" applyFont="1" applyFill="1" applyBorder="1" applyAlignment="1">
      <alignment horizontal="right"/>
    </xf>
    <xf numFmtId="0" fontId="41" fillId="37" borderId="16" xfId="0" applyFont="1" applyFill="1" applyBorder="1" applyAlignment="1">
      <alignment wrapText="1"/>
    </xf>
    <xf numFmtId="0" fontId="41" fillId="37" borderId="16" xfId="0" applyFont="1" applyFill="1" applyBorder="1" applyAlignment="1">
      <alignment horizontal="right"/>
    </xf>
    <xf numFmtId="0" fontId="41" fillId="37" borderId="16" xfId="0" applyFont="1" applyFill="1" applyBorder="1" applyAlignment="1">
      <alignment/>
    </xf>
    <xf numFmtId="43" fontId="41" fillId="37" borderId="16" xfId="36" applyFont="1" applyFill="1" applyBorder="1" applyAlignment="1">
      <alignment horizontal="right"/>
    </xf>
    <xf numFmtId="43" fontId="41" fillId="37" borderId="16" xfId="36" applyFont="1" applyFill="1" applyBorder="1" applyAlignment="1">
      <alignment wrapText="1"/>
    </xf>
    <xf numFmtId="43" fontId="40" fillId="0" borderId="0" xfId="0" applyNumberFormat="1" applyFont="1" applyAlignment="1">
      <alignment/>
    </xf>
    <xf numFmtId="187" fontId="41" fillId="37" borderId="16" xfId="36" applyNumberFormat="1" applyFont="1" applyFill="1" applyBorder="1" applyAlignment="1">
      <alignment wrapText="1"/>
    </xf>
    <xf numFmtId="187" fontId="41" fillId="36" borderId="16" xfId="36" applyNumberFormat="1" applyFont="1" applyFill="1" applyBorder="1" applyAlignment="1">
      <alignment horizontal="right"/>
    </xf>
    <xf numFmtId="43" fontId="40" fillId="0" borderId="0" xfId="36" applyFont="1" applyAlignment="1">
      <alignment/>
    </xf>
    <xf numFmtId="43" fontId="40" fillId="0" borderId="0" xfId="36" applyFont="1" applyAlignment="1">
      <alignment/>
    </xf>
    <xf numFmtId="0" fontId="41" fillId="37" borderId="18" xfId="0" applyFont="1" applyFill="1" applyBorder="1" applyAlignment="1">
      <alignment wrapText="1"/>
    </xf>
    <xf numFmtId="0" fontId="41" fillId="37" borderId="18" xfId="0" applyFont="1" applyFill="1" applyBorder="1" applyAlignment="1">
      <alignment horizontal="right"/>
    </xf>
    <xf numFmtId="0" fontId="41" fillId="37" borderId="18" xfId="0" applyFont="1" applyFill="1" applyBorder="1" applyAlignment="1">
      <alignment/>
    </xf>
    <xf numFmtId="43" fontId="41" fillId="37" borderId="18" xfId="36" applyFont="1" applyFill="1" applyBorder="1" applyAlignment="1">
      <alignment horizontal="right"/>
    </xf>
    <xf numFmtId="43" fontId="41" fillId="37" borderId="18" xfId="36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6.&#3617;&#3636;.&#361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มิ.ย."/>
      <sheetName val="สป1"/>
      <sheetName val="สป2"/>
      <sheetName val="สป3"/>
      <sheetName val="สป4"/>
      <sheetName val="สป5"/>
    </sheetNames>
    <sheetDataSet>
      <sheetData sheetId="2">
        <row r="26">
          <cell r="O26">
            <v>6000</v>
          </cell>
        </row>
        <row r="27">
          <cell r="O27" t="e">
            <v>#DIV/0!</v>
          </cell>
        </row>
        <row r="28">
          <cell r="O28">
            <v>2.41</v>
          </cell>
        </row>
        <row r="29">
          <cell r="O29">
            <v>2.6</v>
          </cell>
        </row>
        <row r="30">
          <cell r="O30" t="e">
            <v>#DIV/0!</v>
          </cell>
        </row>
        <row r="31">
          <cell r="O31">
            <v>533.3333333333334</v>
          </cell>
        </row>
        <row r="32">
          <cell r="O32" t="e">
            <v>#DIV/0!</v>
          </cell>
        </row>
        <row r="33">
          <cell r="O33" t="e">
            <v>#DIV/0!</v>
          </cell>
        </row>
        <row r="34">
          <cell r="O34" t="e">
            <v>#DIV/0!</v>
          </cell>
        </row>
        <row r="35">
          <cell r="O35" t="e">
            <v>#DIV/0!</v>
          </cell>
        </row>
        <row r="36">
          <cell r="O36" t="e">
            <v>#DIV/0!</v>
          </cell>
        </row>
        <row r="37">
          <cell r="O37" t="e">
            <v>#DIV/0!</v>
          </cell>
        </row>
        <row r="38">
          <cell r="O38" t="e">
            <v>#DIV/0!</v>
          </cell>
        </row>
        <row r="39">
          <cell r="O39" t="e">
            <v>#DIV/0!</v>
          </cell>
        </row>
        <row r="40">
          <cell r="O40" t="e">
            <v>#DIV/0!</v>
          </cell>
        </row>
        <row r="41">
          <cell r="O41">
            <v>22.714285714285715</v>
          </cell>
        </row>
        <row r="42">
          <cell r="O42">
            <v>18</v>
          </cell>
        </row>
        <row r="43">
          <cell r="O43">
            <v>49.125</v>
          </cell>
        </row>
        <row r="44">
          <cell r="O44">
            <v>416.6666666666667</v>
          </cell>
        </row>
        <row r="45">
          <cell r="O45" t="e">
            <v>#DIV/0!</v>
          </cell>
        </row>
        <row r="46">
          <cell r="O46" t="e">
            <v>#DIV/0!</v>
          </cell>
        </row>
        <row r="47">
          <cell r="O47">
            <v>75.4</v>
          </cell>
        </row>
        <row r="48">
          <cell r="O48">
            <v>36</v>
          </cell>
        </row>
        <row r="49">
          <cell r="O49">
            <v>77</v>
          </cell>
        </row>
        <row r="50">
          <cell r="O50">
            <v>310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260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17.95</v>
          </cell>
        </row>
      </sheetData>
      <sheetData sheetId="3">
        <row r="26">
          <cell r="O26">
            <v>5800</v>
          </cell>
        </row>
        <row r="27">
          <cell r="O27" t="e">
            <v>#DIV/0!</v>
          </cell>
        </row>
        <row r="28">
          <cell r="O28">
            <v>2.57</v>
          </cell>
        </row>
        <row r="29">
          <cell r="O29">
            <v>3</v>
          </cell>
        </row>
        <row r="30">
          <cell r="O30">
            <v>1000</v>
          </cell>
        </row>
        <row r="31">
          <cell r="O31">
            <v>500</v>
          </cell>
        </row>
        <row r="32">
          <cell r="O32" t="e">
            <v>#DIV/0!</v>
          </cell>
        </row>
        <row r="33">
          <cell r="O33" t="e">
            <v>#DIV/0!</v>
          </cell>
        </row>
        <row r="34">
          <cell r="O34" t="e">
            <v>#DIV/0!</v>
          </cell>
        </row>
        <row r="35">
          <cell r="O35" t="e">
            <v>#DIV/0!</v>
          </cell>
        </row>
        <row r="36">
          <cell r="O36">
            <v>17</v>
          </cell>
        </row>
        <row r="37">
          <cell r="O37" t="e">
            <v>#DIV/0!</v>
          </cell>
        </row>
        <row r="38">
          <cell r="O38" t="e">
            <v>#DIV/0!</v>
          </cell>
        </row>
        <row r="39">
          <cell r="O39" t="e">
            <v>#DIV/0!</v>
          </cell>
        </row>
        <row r="40">
          <cell r="O40" t="e">
            <v>#DIV/0!</v>
          </cell>
        </row>
        <row r="41">
          <cell r="O41">
            <v>22.833333333333332</v>
          </cell>
        </row>
        <row r="42">
          <cell r="O42">
            <v>17.5</v>
          </cell>
        </row>
        <row r="43">
          <cell r="O43">
            <v>49.714285714285715</v>
          </cell>
        </row>
        <row r="44">
          <cell r="O44">
            <v>433.3333333333333</v>
          </cell>
        </row>
        <row r="45">
          <cell r="O45" t="e">
            <v>#DIV/0!</v>
          </cell>
        </row>
        <row r="46">
          <cell r="O46" t="e">
            <v>#DIV/0!</v>
          </cell>
        </row>
        <row r="47">
          <cell r="O47">
            <v>75.2</v>
          </cell>
        </row>
        <row r="48">
          <cell r="O48">
            <v>36</v>
          </cell>
        </row>
        <row r="49">
          <cell r="O49">
            <v>77.6</v>
          </cell>
        </row>
        <row r="50">
          <cell r="O50">
            <v>310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260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17.95</v>
          </cell>
        </row>
      </sheetData>
      <sheetData sheetId="4">
        <row r="26">
          <cell r="O26">
            <v>6400</v>
          </cell>
        </row>
        <row r="27">
          <cell r="O27" t="e">
            <v>#DIV/0!</v>
          </cell>
        </row>
        <row r="28">
          <cell r="O28">
            <v>2.9499999999999997</v>
          </cell>
        </row>
        <row r="29">
          <cell r="O29">
            <v>3.3</v>
          </cell>
        </row>
        <row r="30">
          <cell r="O30" t="e">
            <v>#DIV/0!</v>
          </cell>
        </row>
        <row r="31">
          <cell r="O31">
            <v>525</v>
          </cell>
        </row>
        <row r="32">
          <cell r="O32">
            <v>22</v>
          </cell>
        </row>
        <row r="33">
          <cell r="O33" t="e">
            <v>#DIV/0!</v>
          </cell>
        </row>
        <row r="34">
          <cell r="O34">
            <v>10</v>
          </cell>
        </row>
        <row r="35">
          <cell r="O35">
            <v>20</v>
          </cell>
        </row>
        <row r="36">
          <cell r="O36">
            <v>16</v>
          </cell>
        </row>
        <row r="37">
          <cell r="O37" t="e">
            <v>#DIV/0!</v>
          </cell>
        </row>
        <row r="38">
          <cell r="O38">
            <v>12</v>
          </cell>
        </row>
        <row r="39">
          <cell r="O39">
            <v>20</v>
          </cell>
        </row>
        <row r="40">
          <cell r="O40">
            <v>15</v>
          </cell>
        </row>
        <row r="41">
          <cell r="O41">
            <v>23.333333333333332</v>
          </cell>
        </row>
        <row r="42">
          <cell r="O42">
            <v>18</v>
          </cell>
        </row>
        <row r="43">
          <cell r="O43">
            <v>50.666666666666664</v>
          </cell>
        </row>
        <row r="44">
          <cell r="O44">
            <v>375</v>
          </cell>
        </row>
        <row r="45">
          <cell r="O45">
            <v>30</v>
          </cell>
        </row>
        <row r="46">
          <cell r="O46">
            <v>40</v>
          </cell>
        </row>
        <row r="47">
          <cell r="O47">
            <v>75.25</v>
          </cell>
        </row>
        <row r="48">
          <cell r="O48">
            <v>36</v>
          </cell>
        </row>
        <row r="49">
          <cell r="O49">
            <v>78</v>
          </cell>
        </row>
        <row r="50">
          <cell r="O50">
            <v>310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260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18</v>
          </cell>
        </row>
      </sheetData>
      <sheetData sheetId="5">
        <row r="26">
          <cell r="O26">
            <v>6425</v>
          </cell>
        </row>
        <row r="27">
          <cell r="O27" t="e">
            <v>#DIV/0!</v>
          </cell>
        </row>
        <row r="28">
          <cell r="O28">
            <v>3.3199999999999994</v>
          </cell>
        </row>
        <row r="29">
          <cell r="O29">
            <v>4</v>
          </cell>
        </row>
        <row r="30">
          <cell r="O30" t="e">
            <v>#DIV/0!</v>
          </cell>
        </row>
        <row r="31">
          <cell r="O31">
            <v>520</v>
          </cell>
        </row>
        <row r="32">
          <cell r="O32">
            <v>20</v>
          </cell>
        </row>
        <row r="33">
          <cell r="O33" t="e">
            <v>#DIV/0!</v>
          </cell>
        </row>
        <row r="34">
          <cell r="O34">
            <v>10</v>
          </cell>
        </row>
        <row r="35">
          <cell r="O35">
            <v>17</v>
          </cell>
        </row>
        <row r="36">
          <cell r="O36">
            <v>18</v>
          </cell>
        </row>
        <row r="37">
          <cell r="O37" t="e">
            <v>#DIV/0!</v>
          </cell>
        </row>
        <row r="38">
          <cell r="O38">
            <v>12</v>
          </cell>
        </row>
        <row r="39">
          <cell r="O39">
            <v>18</v>
          </cell>
        </row>
        <row r="40">
          <cell r="O40">
            <v>14</v>
          </cell>
        </row>
        <row r="41">
          <cell r="O41">
            <v>24</v>
          </cell>
        </row>
        <row r="42">
          <cell r="O42">
            <v>21</v>
          </cell>
        </row>
        <row r="43">
          <cell r="O43">
            <v>50.55555555555556</v>
          </cell>
        </row>
        <row r="44">
          <cell r="O44">
            <v>325</v>
          </cell>
        </row>
        <row r="45">
          <cell r="O45">
            <v>30</v>
          </cell>
        </row>
        <row r="46">
          <cell r="O46">
            <v>40</v>
          </cell>
        </row>
        <row r="47">
          <cell r="O47">
            <v>75</v>
          </cell>
        </row>
        <row r="48">
          <cell r="O48">
            <v>36</v>
          </cell>
        </row>
        <row r="49">
          <cell r="O49">
            <v>78</v>
          </cell>
        </row>
        <row r="50">
          <cell r="O50">
            <v>310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260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18.05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zoomScalePageLayoutView="0" workbookViewId="0" topLeftCell="A7">
      <selection activeCell="A39" sqref="A39:H39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38.57421875" style="2" bestFit="1" customWidth="1"/>
    <col min="4" max="4" width="10.421875" style="38" customWidth="1"/>
    <col min="5" max="5" width="10.140625" style="38" customWidth="1"/>
    <col min="6" max="6" width="11.57421875" style="38" customWidth="1"/>
    <col min="7" max="7" width="10.57421875" style="38" customWidth="1"/>
    <col min="8" max="8" width="10.421875" style="38" customWidth="1"/>
    <col min="9" max="9" width="10.140625" style="2" customWidth="1"/>
    <col min="10" max="10" width="9.7109375" style="2" bestFit="1" customWidth="1"/>
    <col min="11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21">
        <v>710</v>
      </c>
      <c r="B8" s="22" t="s">
        <v>31</v>
      </c>
      <c r="C8" s="23"/>
      <c r="D8" s="23"/>
      <c r="E8" s="23"/>
      <c r="F8" s="23"/>
      <c r="G8" s="23"/>
      <c r="H8" s="23"/>
      <c r="I8" s="24"/>
    </row>
    <row r="9" spans="1:9" s="20" customFormat="1" ht="14.25">
      <c r="A9" s="29"/>
      <c r="B9" s="30">
        <v>21012</v>
      </c>
      <c r="C9" s="31" t="s">
        <v>32</v>
      </c>
      <c r="D9" s="32">
        <f>'[1]สป1'!O26</f>
        <v>6000</v>
      </c>
      <c r="E9" s="32">
        <f>'[1]สป2'!O26</f>
        <v>5800</v>
      </c>
      <c r="F9" s="33">
        <f>'[1]สป3'!O26</f>
        <v>6400</v>
      </c>
      <c r="G9" s="33">
        <f>'[1]สป4'!O26</f>
        <v>6425</v>
      </c>
      <c r="H9" s="33"/>
      <c r="I9" s="28">
        <f>SUM(D9:H9)/COUNT(D9:H9)</f>
        <v>6156.25</v>
      </c>
    </row>
    <row r="10" spans="1:9" s="20" customFormat="1" ht="14.25">
      <c r="A10" s="25"/>
      <c r="B10" s="26">
        <v>21212</v>
      </c>
      <c r="C10" s="27" t="s">
        <v>33</v>
      </c>
      <c r="D10" s="32" t="e">
        <f>'[1]สป1'!O27</f>
        <v>#DIV/0!</v>
      </c>
      <c r="E10" s="32" t="e">
        <f>'[1]สป2'!O27</f>
        <v>#DIV/0!</v>
      </c>
      <c r="F10" s="33" t="e">
        <f>'[1]สป3'!O27</f>
        <v>#DIV/0!</v>
      </c>
      <c r="G10" s="33" t="e">
        <f>'[1]สป4'!O27</f>
        <v>#DIV/0!</v>
      </c>
      <c r="H10" s="33"/>
      <c r="I10" s="28" t="e">
        <f>SUM(D10:H10)/COUNT(D10:H10)</f>
        <v>#DIV/0!</v>
      </c>
    </row>
    <row r="11" spans="1:9" s="20" customFormat="1" ht="14.25">
      <c r="A11" s="29"/>
      <c r="B11" s="30" t="s">
        <v>7</v>
      </c>
      <c r="C11" s="31" t="s">
        <v>8</v>
      </c>
      <c r="D11" s="32">
        <f>'[1]สป1'!O28</f>
        <v>2.41</v>
      </c>
      <c r="E11" s="32">
        <f>'[1]สป2'!O28</f>
        <v>2.57</v>
      </c>
      <c r="F11" s="33">
        <f>'[1]สป3'!O28</f>
        <v>2.9499999999999997</v>
      </c>
      <c r="G11" s="33">
        <f>'[1]สป4'!O28</f>
        <v>3.3199999999999994</v>
      </c>
      <c r="H11" s="33"/>
      <c r="I11" s="28">
        <f>SUM(D11:H11)/COUNT(D11:H11)</f>
        <v>2.8125</v>
      </c>
    </row>
    <row r="12" spans="1:9" s="20" customFormat="1" ht="14.25">
      <c r="A12" s="25"/>
      <c r="B12" s="26" t="s">
        <v>9</v>
      </c>
      <c r="C12" s="27" t="s">
        <v>10</v>
      </c>
      <c r="D12" s="32">
        <f>'[1]สป1'!O29</f>
        <v>2.6</v>
      </c>
      <c r="E12" s="32">
        <f>'[1]สป2'!O29</f>
        <v>3</v>
      </c>
      <c r="F12" s="33">
        <f>'[1]สป3'!O29</f>
        <v>3.3</v>
      </c>
      <c r="G12" s="33">
        <f>'[1]สป4'!O29</f>
        <v>4</v>
      </c>
      <c r="H12" s="33"/>
      <c r="I12" s="28">
        <f>SUM(D12:H12)/COUNT(D12:H12)</f>
        <v>3.2249999999999996</v>
      </c>
    </row>
    <row r="13" spans="1:10" s="20" customFormat="1" ht="14.25">
      <c r="A13" s="29"/>
      <c r="B13" s="30" t="s">
        <v>34</v>
      </c>
      <c r="C13" s="31" t="s">
        <v>35</v>
      </c>
      <c r="D13" s="32" t="e">
        <f>'[1]สป1'!O30</f>
        <v>#DIV/0!</v>
      </c>
      <c r="E13" s="32">
        <f>'[1]สป2'!O30</f>
        <v>1000</v>
      </c>
      <c r="F13" s="33" t="e">
        <f>'[1]สป3'!O30</f>
        <v>#DIV/0!</v>
      </c>
      <c r="G13" s="33" t="e">
        <f>'[1]สป4'!O30</f>
        <v>#DIV/0!</v>
      </c>
      <c r="H13" s="33"/>
      <c r="I13" s="28" t="e">
        <f>SUM(D13:H13)/COUNT(D13:H13)</f>
        <v>#DIV/0!</v>
      </c>
      <c r="J13" s="34"/>
    </row>
    <row r="14" spans="1:9" s="20" customFormat="1" ht="14.25">
      <c r="A14" s="25"/>
      <c r="B14" s="26" t="s">
        <v>36</v>
      </c>
      <c r="C14" s="27" t="s">
        <v>37</v>
      </c>
      <c r="D14" s="32">
        <f>'[1]สป1'!O31</f>
        <v>533.3333333333334</v>
      </c>
      <c r="E14" s="32">
        <f>'[1]สป2'!O31</f>
        <v>500</v>
      </c>
      <c r="F14" s="35">
        <f>'[1]สป3'!O31</f>
        <v>525</v>
      </c>
      <c r="G14" s="33">
        <f>'[1]สป4'!O31</f>
        <v>520</v>
      </c>
      <c r="H14" s="33"/>
      <c r="I14" s="28">
        <f>SUM(D14:H14)/COUNT(D14:H14)</f>
        <v>519.5833333333334</v>
      </c>
    </row>
    <row r="15" spans="1:9" s="20" customFormat="1" ht="14.25">
      <c r="A15" s="29"/>
      <c r="B15" s="30" t="s">
        <v>38</v>
      </c>
      <c r="C15" s="31" t="s">
        <v>39</v>
      </c>
      <c r="D15" s="32" t="e">
        <f>'[1]สป1'!O32</f>
        <v>#DIV/0!</v>
      </c>
      <c r="E15" s="32" t="e">
        <f>'[1]สป2'!O32</f>
        <v>#DIV/0!</v>
      </c>
      <c r="F15" s="33">
        <f>'[1]สป3'!O32</f>
        <v>22</v>
      </c>
      <c r="G15" s="33">
        <f>'[1]สป4'!O32</f>
        <v>20</v>
      </c>
      <c r="H15" s="33"/>
      <c r="I15" s="28" t="e">
        <f>SUM(D15:H15)/COUNT(D15:H15)</f>
        <v>#DIV/0!</v>
      </c>
    </row>
    <row r="16" spans="1:9" s="20" customFormat="1" ht="14.25">
      <c r="A16" s="25"/>
      <c r="B16" s="26" t="s">
        <v>40</v>
      </c>
      <c r="C16" s="27" t="s">
        <v>41</v>
      </c>
      <c r="D16" s="32" t="e">
        <f>'[1]สป1'!O33</f>
        <v>#DIV/0!</v>
      </c>
      <c r="E16" s="32" t="e">
        <f>'[1]สป2'!O33</f>
        <v>#DIV/0!</v>
      </c>
      <c r="F16" s="33" t="e">
        <f>'[1]สป3'!O33</f>
        <v>#DIV/0!</v>
      </c>
      <c r="G16" s="33" t="e">
        <f>'[1]สป4'!O33</f>
        <v>#DIV/0!</v>
      </c>
      <c r="H16" s="33"/>
      <c r="I16" s="28" t="e">
        <f>SUM(D16:H16)/COUNT(D16:H16)</f>
        <v>#DIV/0!</v>
      </c>
    </row>
    <row r="17" spans="1:9" s="20" customFormat="1" ht="14.25">
      <c r="A17" s="29"/>
      <c r="B17" s="30" t="s">
        <v>42</v>
      </c>
      <c r="C17" s="31" t="s">
        <v>43</v>
      </c>
      <c r="D17" s="32" t="e">
        <f>'[1]สป1'!O34</f>
        <v>#DIV/0!</v>
      </c>
      <c r="E17" s="32" t="e">
        <f>'[1]สป2'!O34</f>
        <v>#DIV/0!</v>
      </c>
      <c r="F17" s="33">
        <f>'[1]สป3'!O34</f>
        <v>10</v>
      </c>
      <c r="G17" s="33">
        <f>'[1]สป4'!O34</f>
        <v>10</v>
      </c>
      <c r="H17" s="33"/>
      <c r="I17" s="28" t="e">
        <f>SUM(D17:H17)/COUNT(D17:H17)</f>
        <v>#DIV/0!</v>
      </c>
    </row>
    <row r="18" spans="1:9" s="20" customFormat="1" ht="14.25">
      <c r="A18" s="25"/>
      <c r="B18" s="26" t="s">
        <v>44</v>
      </c>
      <c r="C18" s="27" t="s">
        <v>45</v>
      </c>
      <c r="D18" s="32" t="e">
        <f>'[1]สป1'!O35</f>
        <v>#DIV/0!</v>
      </c>
      <c r="E18" s="32" t="e">
        <f>'[1]สป2'!O35</f>
        <v>#DIV/0!</v>
      </c>
      <c r="F18" s="33">
        <f>'[1]สป3'!O35</f>
        <v>20</v>
      </c>
      <c r="G18" s="33">
        <f>'[1]สป4'!O35</f>
        <v>17</v>
      </c>
      <c r="H18" s="33"/>
      <c r="I18" s="28" t="e">
        <f>SUM(D18:H18)/COUNT(D18:H18)</f>
        <v>#DIV/0!</v>
      </c>
    </row>
    <row r="19" spans="1:9" s="20" customFormat="1" ht="14.25">
      <c r="A19" s="29"/>
      <c r="B19" s="30" t="s">
        <v>46</v>
      </c>
      <c r="C19" s="31" t="s">
        <v>47</v>
      </c>
      <c r="D19" s="32" t="e">
        <f>'[1]สป1'!O36</f>
        <v>#DIV/0!</v>
      </c>
      <c r="E19" s="32">
        <f>'[1]สป2'!O36</f>
        <v>17</v>
      </c>
      <c r="F19" s="33">
        <f>'[1]สป3'!O36</f>
        <v>16</v>
      </c>
      <c r="G19" s="33">
        <f>'[1]สป4'!O36</f>
        <v>18</v>
      </c>
      <c r="H19" s="33"/>
      <c r="I19" s="28" t="e">
        <f>SUM(D19:H19)/COUNT(D19:H19)</f>
        <v>#DIV/0!</v>
      </c>
    </row>
    <row r="20" spans="1:9" s="20" customFormat="1" ht="14.25">
      <c r="A20" s="25"/>
      <c r="B20" s="26" t="s">
        <v>48</v>
      </c>
      <c r="C20" s="27" t="s">
        <v>49</v>
      </c>
      <c r="D20" s="32" t="e">
        <f>'[1]สป1'!O37</f>
        <v>#DIV/0!</v>
      </c>
      <c r="E20" s="32" t="e">
        <f>'[1]สป2'!O37</f>
        <v>#DIV/0!</v>
      </c>
      <c r="F20" s="33" t="e">
        <f>'[1]สป3'!O37</f>
        <v>#DIV/0!</v>
      </c>
      <c r="G20" s="33" t="e">
        <f>'[1]สป4'!O37</f>
        <v>#DIV/0!</v>
      </c>
      <c r="H20" s="33"/>
      <c r="I20" s="28" t="e">
        <f>SUM(D20:H20)/COUNT(D20:H20)</f>
        <v>#DIV/0!</v>
      </c>
    </row>
    <row r="21" spans="1:9" s="20" customFormat="1" ht="14.25">
      <c r="A21" s="29"/>
      <c r="B21" s="30" t="s">
        <v>50</v>
      </c>
      <c r="C21" s="31" t="s">
        <v>51</v>
      </c>
      <c r="D21" s="32" t="e">
        <f>'[1]สป1'!O38</f>
        <v>#DIV/0!</v>
      </c>
      <c r="E21" s="32" t="e">
        <f>'[1]สป2'!O38</f>
        <v>#DIV/0!</v>
      </c>
      <c r="F21" s="33">
        <f>'[1]สป3'!O38</f>
        <v>12</v>
      </c>
      <c r="G21" s="33">
        <f>'[1]สป4'!O38</f>
        <v>12</v>
      </c>
      <c r="H21" s="33"/>
      <c r="I21" s="28" t="e">
        <f>SUM(D21:H21)/COUNT(D21:H21)</f>
        <v>#DIV/0!</v>
      </c>
    </row>
    <row r="22" spans="1:9" s="20" customFormat="1" ht="14.25">
      <c r="A22" s="25"/>
      <c r="B22" s="26" t="s">
        <v>52</v>
      </c>
      <c r="C22" s="27" t="s">
        <v>53</v>
      </c>
      <c r="D22" s="32" t="e">
        <f>'[1]สป1'!O39</f>
        <v>#DIV/0!</v>
      </c>
      <c r="E22" s="32" t="e">
        <f>'[1]สป2'!O39</f>
        <v>#DIV/0!</v>
      </c>
      <c r="F22" s="33">
        <f>'[1]สป3'!O39</f>
        <v>20</v>
      </c>
      <c r="G22" s="33">
        <f>'[1]สป4'!O39</f>
        <v>18</v>
      </c>
      <c r="H22" s="33"/>
      <c r="I22" s="28" t="e">
        <f>SUM(D22:H22)/COUNT(D22:H22)</f>
        <v>#DIV/0!</v>
      </c>
    </row>
    <row r="23" spans="1:9" s="20" customFormat="1" ht="14.25">
      <c r="A23" s="29"/>
      <c r="B23" s="30" t="s">
        <v>54</v>
      </c>
      <c r="C23" s="31" t="s">
        <v>55</v>
      </c>
      <c r="D23" s="32" t="e">
        <f>'[1]สป1'!O40</f>
        <v>#DIV/0!</v>
      </c>
      <c r="E23" s="32" t="e">
        <f>'[1]สป2'!O40</f>
        <v>#DIV/0!</v>
      </c>
      <c r="F23" s="33">
        <f>'[1]สป3'!O40</f>
        <v>15</v>
      </c>
      <c r="G23" s="33">
        <f>'[1]สป4'!O40</f>
        <v>14</v>
      </c>
      <c r="H23" s="33"/>
      <c r="I23" s="28" t="e">
        <f>SUM(D23:H23)/COUNT(D23:H23)</f>
        <v>#DIV/0!</v>
      </c>
    </row>
    <row r="24" spans="1:9" s="20" customFormat="1" ht="14.25">
      <c r="A24" s="25"/>
      <c r="B24" s="26" t="s">
        <v>11</v>
      </c>
      <c r="C24" s="27" t="s">
        <v>12</v>
      </c>
      <c r="D24" s="32">
        <f>'[1]สป1'!O41</f>
        <v>22.714285714285715</v>
      </c>
      <c r="E24" s="32">
        <f>'[1]สป2'!O41</f>
        <v>22.833333333333332</v>
      </c>
      <c r="F24" s="33">
        <f>'[1]สป3'!O41</f>
        <v>23.333333333333332</v>
      </c>
      <c r="G24" s="33">
        <f>'[1]สป4'!O41</f>
        <v>24</v>
      </c>
      <c r="H24" s="33"/>
      <c r="I24" s="28">
        <f>SUM(D24:H24)/COUNT(D24:H24)</f>
        <v>23.220238095238095</v>
      </c>
    </row>
    <row r="25" spans="1:9" s="20" customFormat="1" ht="14.25">
      <c r="A25" s="29"/>
      <c r="B25" s="30" t="s">
        <v>13</v>
      </c>
      <c r="C25" s="31" t="s">
        <v>14</v>
      </c>
      <c r="D25" s="32">
        <f>'[1]สป1'!O42</f>
        <v>18</v>
      </c>
      <c r="E25" s="32">
        <f>'[1]สป2'!O42</f>
        <v>17.5</v>
      </c>
      <c r="F25" s="33">
        <f>'[1]สป3'!O42</f>
        <v>18</v>
      </c>
      <c r="G25" s="33">
        <f>'[1]สป4'!O42</f>
        <v>21</v>
      </c>
      <c r="H25" s="33"/>
      <c r="I25" s="28">
        <f>SUM(D25:H25)/COUNT(D25:H25)</f>
        <v>18.625</v>
      </c>
    </row>
    <row r="26" spans="1:9" s="20" customFormat="1" ht="14.25">
      <c r="A26" s="25"/>
      <c r="B26" s="26" t="s">
        <v>15</v>
      </c>
      <c r="C26" s="27" t="s">
        <v>16</v>
      </c>
      <c r="D26" s="32">
        <f>'[1]สป1'!O43</f>
        <v>49.125</v>
      </c>
      <c r="E26" s="32">
        <f>'[1]สป2'!O43</f>
        <v>49.714285714285715</v>
      </c>
      <c r="F26" s="33">
        <f>'[1]สป3'!O43</f>
        <v>50.666666666666664</v>
      </c>
      <c r="G26" s="33">
        <f>'[1]สป4'!O43</f>
        <v>50.55555555555556</v>
      </c>
      <c r="H26" s="33"/>
      <c r="I26" s="28">
        <f>SUM(D26:H26)/COUNT(D26:H26)</f>
        <v>50.01537698412699</v>
      </c>
    </row>
    <row r="27" spans="1:9" s="20" customFormat="1" ht="14.25">
      <c r="A27" s="29"/>
      <c r="B27" s="30" t="s">
        <v>56</v>
      </c>
      <c r="C27" s="31" t="s">
        <v>57</v>
      </c>
      <c r="D27" s="32">
        <f>'[1]สป1'!O44</f>
        <v>416.6666666666667</v>
      </c>
      <c r="E27" s="32">
        <f>'[1]สป2'!O44</f>
        <v>433.3333333333333</v>
      </c>
      <c r="F27" s="33">
        <f>'[1]สป3'!O44</f>
        <v>375</v>
      </c>
      <c r="G27" s="33">
        <f>'[1]สป4'!O44</f>
        <v>325</v>
      </c>
      <c r="H27" s="33"/>
      <c r="I27" s="28">
        <f>SUM(D27:H27)/COUNT(D27:H27)</f>
        <v>387.5</v>
      </c>
    </row>
    <row r="28" spans="1:9" s="20" customFormat="1" ht="14.25">
      <c r="A28" s="25"/>
      <c r="B28" s="26" t="s">
        <v>58</v>
      </c>
      <c r="C28" s="27" t="s">
        <v>59</v>
      </c>
      <c r="D28" s="32" t="e">
        <f>'[1]สป1'!O45</f>
        <v>#DIV/0!</v>
      </c>
      <c r="E28" s="32" t="e">
        <f>'[1]สป2'!O45</f>
        <v>#DIV/0!</v>
      </c>
      <c r="F28" s="33">
        <f>'[1]สป3'!O45</f>
        <v>30</v>
      </c>
      <c r="G28" s="33">
        <f>'[1]สป4'!O45</f>
        <v>30</v>
      </c>
      <c r="H28" s="33"/>
      <c r="I28" s="28" t="e">
        <f>SUM(D28:H28)/COUNT(D28:H28)</f>
        <v>#DIV/0!</v>
      </c>
    </row>
    <row r="29" spans="1:9" s="20" customFormat="1" ht="14.25">
      <c r="A29" s="29"/>
      <c r="B29" s="30" t="s">
        <v>60</v>
      </c>
      <c r="C29" s="31" t="s">
        <v>61</v>
      </c>
      <c r="D29" s="32" t="e">
        <f>'[1]สป1'!O46</f>
        <v>#DIV/0!</v>
      </c>
      <c r="E29" s="32" t="e">
        <f>'[1]สป2'!O46</f>
        <v>#DIV/0!</v>
      </c>
      <c r="F29" s="33">
        <f>'[1]สป3'!O46</f>
        <v>40</v>
      </c>
      <c r="G29" s="33">
        <f>'[1]สป4'!O46</f>
        <v>40</v>
      </c>
      <c r="H29" s="33"/>
      <c r="I29" s="28" t="e">
        <f>SUM(D29:H29)/COUNT(D29:H29)</f>
        <v>#DIV/0!</v>
      </c>
    </row>
    <row r="30" spans="1:9" s="20" customFormat="1" ht="14.25">
      <c r="A30" s="25"/>
      <c r="B30" s="26" t="s">
        <v>17</v>
      </c>
      <c r="C30" s="27" t="s">
        <v>18</v>
      </c>
      <c r="D30" s="32">
        <f>'[1]สป1'!O47</f>
        <v>75.4</v>
      </c>
      <c r="E30" s="32">
        <f>'[1]สป2'!O47</f>
        <v>75.2</v>
      </c>
      <c r="F30" s="33">
        <f>'[1]สป3'!O47</f>
        <v>75.25</v>
      </c>
      <c r="G30" s="33">
        <f>'[1]สป4'!O47</f>
        <v>75</v>
      </c>
      <c r="H30" s="33"/>
      <c r="I30" s="28">
        <f>SUM(D30:H30)/COUNT(D30:H30)</f>
        <v>75.2125</v>
      </c>
    </row>
    <row r="31" spans="1:9" s="20" customFormat="1" ht="14.25">
      <c r="A31" s="29"/>
      <c r="B31" s="30" t="s">
        <v>62</v>
      </c>
      <c r="C31" s="31" t="s">
        <v>63</v>
      </c>
      <c r="D31" s="32">
        <f>'[1]สป1'!O48</f>
        <v>36</v>
      </c>
      <c r="E31" s="32">
        <f>'[1]สป2'!O48</f>
        <v>36</v>
      </c>
      <c r="F31" s="33">
        <f>'[1]สป3'!O48</f>
        <v>36</v>
      </c>
      <c r="G31" s="33">
        <f>'[1]สป4'!O48</f>
        <v>36</v>
      </c>
      <c r="H31" s="33"/>
      <c r="I31" s="28">
        <f>SUM(D31:H31)/COUNT(D31:H31)</f>
        <v>36</v>
      </c>
    </row>
    <row r="32" spans="1:9" s="20" customFormat="1" ht="14.25">
      <c r="A32" s="25"/>
      <c r="B32" s="26" t="s">
        <v>19</v>
      </c>
      <c r="C32" s="27" t="s">
        <v>20</v>
      </c>
      <c r="D32" s="32">
        <f>'[1]สป1'!O49</f>
        <v>77</v>
      </c>
      <c r="E32" s="32">
        <f>'[1]สป2'!O49</f>
        <v>77.6</v>
      </c>
      <c r="F32" s="33">
        <f>'[1]สป3'!O49</f>
        <v>78</v>
      </c>
      <c r="G32" s="33">
        <f>'[1]สป4'!O49</f>
        <v>78</v>
      </c>
      <c r="H32" s="33"/>
      <c r="I32" s="28">
        <f>SUM(D32:H32)/COUNT(D32:H32)</f>
        <v>77.65</v>
      </c>
    </row>
    <row r="33" spans="1:9" s="20" customFormat="1" ht="14.25">
      <c r="A33" s="29"/>
      <c r="B33" s="30" t="s">
        <v>21</v>
      </c>
      <c r="C33" s="31" t="s">
        <v>22</v>
      </c>
      <c r="D33" s="32">
        <f>'[1]สป1'!O50</f>
        <v>310</v>
      </c>
      <c r="E33" s="32">
        <f>'[1]สป2'!O50</f>
        <v>310</v>
      </c>
      <c r="F33" s="33">
        <f>'[1]สป3'!O50</f>
        <v>310</v>
      </c>
      <c r="G33" s="33">
        <f>'[1]สป4'!O50</f>
        <v>310</v>
      </c>
      <c r="H33" s="33"/>
      <c r="I33" s="36">
        <f>SUM(D33:H33)/COUNT(D33:H33)</f>
        <v>310</v>
      </c>
    </row>
    <row r="34" spans="1:9" s="20" customFormat="1" ht="14.25">
      <c r="A34" s="25"/>
      <c r="B34" s="26" t="s">
        <v>23</v>
      </c>
      <c r="C34" s="27" t="s">
        <v>24</v>
      </c>
      <c r="D34" s="32">
        <f>'[1]สป1'!O51</f>
        <v>300</v>
      </c>
      <c r="E34" s="32">
        <f>'[1]สป2'!O51</f>
        <v>300</v>
      </c>
      <c r="F34" s="33">
        <f>'[1]สป3'!O51</f>
        <v>300</v>
      </c>
      <c r="G34" s="33">
        <f>'[1]สป4'!O51</f>
        <v>300</v>
      </c>
      <c r="H34" s="33"/>
      <c r="I34" s="36">
        <f>SUM(D34:H34)/COUNT(D34:H34)</f>
        <v>300</v>
      </c>
    </row>
    <row r="35" spans="1:9" s="20" customFormat="1" ht="14.25">
      <c r="A35" s="29"/>
      <c r="B35" s="30" t="s">
        <v>25</v>
      </c>
      <c r="C35" s="31" t="s">
        <v>26</v>
      </c>
      <c r="D35" s="32">
        <f>'[1]สป1'!O52</f>
        <v>280</v>
      </c>
      <c r="E35" s="32">
        <f>'[1]สป2'!O52</f>
        <v>280</v>
      </c>
      <c r="F35" s="33">
        <f>'[1]สป3'!O52</f>
        <v>280</v>
      </c>
      <c r="G35" s="33">
        <f>'[1]สป4'!O52</f>
        <v>280</v>
      </c>
      <c r="H35" s="33"/>
      <c r="I35" s="36">
        <f>SUM(D35:H35)/COUNT(D35:H35)</f>
        <v>280</v>
      </c>
    </row>
    <row r="36" spans="1:9" s="20" customFormat="1" ht="14.25">
      <c r="A36" s="25"/>
      <c r="B36" s="26" t="s">
        <v>27</v>
      </c>
      <c r="C36" s="27" t="s">
        <v>28</v>
      </c>
      <c r="D36" s="32">
        <f>'[1]สป1'!O53</f>
        <v>260</v>
      </c>
      <c r="E36" s="32">
        <f>'[1]สป2'!O53</f>
        <v>260</v>
      </c>
      <c r="F36" s="33">
        <f>'[1]สป3'!O53</f>
        <v>260</v>
      </c>
      <c r="G36" s="33">
        <f>'[1]สป4'!O53</f>
        <v>260</v>
      </c>
      <c r="H36" s="33"/>
      <c r="I36" s="36">
        <f>SUM(D36:H36)/COUNT(D36:H36)</f>
        <v>260</v>
      </c>
    </row>
    <row r="37" spans="1:9" s="20" customFormat="1" ht="14.25">
      <c r="A37" s="29"/>
      <c r="B37" s="30" t="s">
        <v>29</v>
      </c>
      <c r="C37" s="31" t="s">
        <v>30</v>
      </c>
      <c r="D37" s="32">
        <f>'[1]สป1'!O54</f>
        <v>250</v>
      </c>
      <c r="E37" s="32">
        <f>'[1]สป2'!O54</f>
        <v>250</v>
      </c>
      <c r="F37" s="33">
        <f>'[1]สป3'!O54</f>
        <v>250</v>
      </c>
      <c r="G37" s="33">
        <f>'[1]สป4'!O54</f>
        <v>250</v>
      </c>
      <c r="H37" s="33"/>
      <c r="I37" s="36">
        <f>SUM(D37:H37)/COUNT(D37:H37)</f>
        <v>250</v>
      </c>
    </row>
    <row r="38" spans="1:9" s="20" customFormat="1" ht="14.25">
      <c r="A38" s="25"/>
      <c r="B38" s="26" t="s">
        <v>64</v>
      </c>
      <c r="C38" s="27" t="s">
        <v>65</v>
      </c>
      <c r="D38" s="32">
        <f>'[1]สป1'!O55</f>
        <v>230</v>
      </c>
      <c r="E38" s="32">
        <f>'[1]สป2'!O55</f>
        <v>230</v>
      </c>
      <c r="F38" s="33">
        <f>'[1]สป3'!O55</f>
        <v>230</v>
      </c>
      <c r="G38" s="33">
        <f>'[1]สป4'!O55</f>
        <v>230</v>
      </c>
      <c r="H38" s="33"/>
      <c r="I38" s="36">
        <f>SUM(D38:H38)/COUNT(D38:H38)</f>
        <v>230</v>
      </c>
    </row>
    <row r="39" spans="1:9" s="20" customFormat="1" ht="14.25">
      <c r="A39" s="39"/>
      <c r="B39" s="40" t="s">
        <v>66</v>
      </c>
      <c r="C39" s="41" t="s">
        <v>67</v>
      </c>
      <c r="D39" s="42">
        <f>'[1]สป1'!O56</f>
        <v>17.95</v>
      </c>
      <c r="E39" s="42">
        <f>'[1]สป2'!O56</f>
        <v>17.95</v>
      </c>
      <c r="F39" s="43">
        <f>'[1]สป3'!O56</f>
        <v>18</v>
      </c>
      <c r="G39" s="43">
        <f>'[1]สป4'!O56</f>
        <v>18.05</v>
      </c>
      <c r="H39" s="43"/>
      <c r="I39" s="28">
        <f>SUM(D39:H39)/COUNT(D39:H39)</f>
        <v>17.9875</v>
      </c>
    </row>
    <row r="204" spans="4:8" s="20" customFormat="1" ht="14.25">
      <c r="D204" s="37"/>
      <c r="E204" s="37"/>
      <c r="F204" s="37"/>
      <c r="G204" s="37"/>
      <c r="H204" s="37"/>
    </row>
    <row r="205" spans="4:8" s="20" customFormat="1" ht="14.25">
      <c r="D205" s="37"/>
      <c r="E205" s="37"/>
      <c r="F205" s="37"/>
      <c r="G205" s="37"/>
      <c r="H205" s="37"/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2019-10-29T02:10:28Z</dcterms:created>
  <dcterms:modified xsi:type="dcterms:W3CDTF">2019-10-29T02:18:46Z</dcterms:modified>
  <cp:category/>
  <cp:version/>
  <cp:contentType/>
  <cp:contentStatus/>
</cp:coreProperties>
</file>