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รกฎ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<sst xmlns="http://schemas.openxmlformats.org/spreadsheetml/2006/main" count="57" uniqueCount="57">
  <si>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>การตรวจสอบการบันทึกราคารายสัปดาห์ ของเดือน กรกฎาคม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</si>
  <si>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</si>
  <si>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</si>
  <si>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</si>
  <si>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</si>
  <si>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</si>
  <si>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</si>
  <si>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</si>
  <si>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</si>
  <si>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</si>
  <si>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</si>
  <si>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</si>
  <si>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</si>
  <si>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</si>
  <si>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</si>
  <si>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</si>
  <si>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</si>
  <si>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</si>
  <si>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</si>
  <si>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</si>
  <si>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</si>
  <si>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</si>
  <si>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</si>
  <si>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</si>
  <si>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</si>
  <si>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</si>
  <si>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</si>
  <si>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</si>
  <si>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</si>
  <si>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</si>
  <si>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</si>
  <si>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</si>
  <si>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</si>
  <si>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</si>
  <si>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</si>
  <si>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</si>
  <si>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</si>
  <si>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</si>
  <si>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</si>
  <si>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</si>
  <si>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</si>
  <si>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</si>
  <si>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</si>
  <si>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</si>
  <si>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</si>
  <si>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</si>
  <si>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</si>
  <si>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</si>
  <si>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</si>
  <si>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L0301</t>
  </si>
  <si>
    <t>สุกรขุนพันธุ์ลูกผสม นน. ต่ำกว่า 100 กก.</t>
  </si>
  <si>
    <t>O0204</t>
  </si>
  <si>
    <t>ไข่เป็ดขนาดคละ</t>
  </si>
  <si>
    <t>M0417</t>
  </si>
  <si>
    <t>เป็ดเทศขนาดใหญ่</t>
  </si>
  <si>
    <t>ไก่รุ่นพันธุ์เนื้อ(ราคาอิสระ)</t>
  </si>
  <si>
    <t xml:space="preserve">นราธิวาส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</si>
</sst>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187" fontId="42" fillId="35" borderId="11" xfId="36" applyNumberFormat="1" applyFont="1" applyFill="1" applyBorder="1" applyAlignment="1">
      <alignment horizontal="right"/>
    </xf>
    <xf numFmtId="187" fontId="42" fillId="36" borderId="11" xfId="36" applyNumberFormat="1" applyFont="1" applyFill="1" applyBorder="1" applyAlignment="1">
      <alignment wrapText="1"/>
    </xf>
    <xf numFmtId="0" fontId="41" fillId="0" borderId="18" xfId="0" applyFont="1" applyBorder="1" applyAlignment="1">
      <alignment/>
    </xf>
    <xf numFmtId="43" fontId="42" fillId="36" borderId="18" xfId="36" applyFont="1" applyFill="1" applyBorder="1" applyAlignment="1">
      <alignment horizontal="right"/>
    </xf>
    <xf numFmtId="43" fontId="42" fillId="36" borderId="18" xfId="36" applyFont="1" applyFill="1" applyBorder="1" applyAlignment="1">
      <alignment wrapText="1"/>
    </xf>
    <xf numFmtId="187" fontId="42" fillId="36" borderId="18" xfId="36" applyNumberFormat="1" applyFont="1" applyFill="1" applyBorder="1" applyAlignment="1">
      <alignment wrapText="1"/>
    </xf>
    <xf numFmtId="187" fontId="42" fillId="35" borderId="18" xfId="36" applyNumberFormat="1" applyFont="1" applyFill="1" applyBorder="1" applyAlignment="1">
      <alignment horizontal="right"/>
    </xf>
    <xf numFmtId="0" fontId="41" fillId="0" borderId="18" xfId="0" applyFont="1" applyBorder="1" applyAlignment="1">
      <alignment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7.&#3585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ค."/>
      <sheetName val="สป1"/>
      <sheetName val="สป2"/>
      <sheetName val="สป3"/>
      <sheetName val="สป4"/>
      <sheetName val="สป5"/>
    </sheetNames>
    <sheetDataSet>
      <sheetData sheetId="2">
        <row r="214">
          <cell r="Q214">
            <v>2.9714285714285715</v>
          </cell>
        </row>
        <row r="215">
          <cell r="Q215">
            <v>3.3</v>
          </cell>
        </row>
        <row r="216">
          <cell r="Q216">
            <v>660</v>
          </cell>
        </row>
        <row r="217">
          <cell r="Q217">
            <v>480</v>
          </cell>
        </row>
        <row r="219">
          <cell r="Q219">
            <v>46.666666666666664</v>
          </cell>
        </row>
        <row r="220">
          <cell r="Q220">
            <v>23.22222222222222</v>
          </cell>
        </row>
        <row r="221">
          <cell r="Q221">
            <v>17</v>
          </cell>
        </row>
        <row r="222">
          <cell r="Q222">
            <v>46</v>
          </cell>
        </row>
        <row r="223">
          <cell r="Q223">
            <v>340</v>
          </cell>
        </row>
        <row r="224">
          <cell r="Q224">
            <v>29125</v>
          </cell>
        </row>
        <row r="225">
          <cell r="Q225">
            <v>22250</v>
          </cell>
        </row>
        <row r="226">
          <cell r="Q226">
            <v>18833.333333333332</v>
          </cell>
        </row>
        <row r="228">
          <cell r="Q228">
            <v>78</v>
          </cell>
        </row>
        <row r="229">
          <cell r="Q229">
            <v>55</v>
          </cell>
        </row>
        <row r="230">
          <cell r="Q230">
            <v>73.6</v>
          </cell>
        </row>
        <row r="231">
          <cell r="Q231">
            <v>90</v>
          </cell>
        </row>
        <row r="232">
          <cell r="Q232">
            <v>366.5</v>
          </cell>
        </row>
        <row r="233">
          <cell r="Q233">
            <v>341.5</v>
          </cell>
        </row>
        <row r="234">
          <cell r="Q234">
            <v>308.5</v>
          </cell>
        </row>
        <row r="235">
          <cell r="Q235">
            <v>283.5</v>
          </cell>
        </row>
        <row r="236">
          <cell r="Q236" t="e">
            <v>#DIV/0!</v>
          </cell>
        </row>
        <row r="237">
          <cell r="Q237">
            <v>313</v>
          </cell>
        </row>
        <row r="238">
          <cell r="Q238" t="e">
            <v>#DIV/0!</v>
          </cell>
        </row>
        <row r="239">
          <cell r="Q239" t="e">
            <v>#DIV/0!</v>
          </cell>
        </row>
        <row r="240">
          <cell r="Q240" t="e">
            <v>#DIV/0!</v>
          </cell>
        </row>
        <row r="241">
          <cell r="Q241" t="e">
            <v>#DIV/0!</v>
          </cell>
        </row>
      </sheetData>
      <sheetData sheetId="3">
        <row r="214">
          <cell r="Q214">
            <v>2.7777777777777772</v>
          </cell>
        </row>
        <row r="215">
          <cell r="Q215">
            <v>3.275</v>
          </cell>
        </row>
        <row r="216">
          <cell r="Q216">
            <v>583.3333333333334</v>
          </cell>
        </row>
        <row r="217">
          <cell r="Q217">
            <v>544.4444444444445</v>
          </cell>
        </row>
        <row r="219">
          <cell r="Q219">
            <v>42.833333333333336</v>
          </cell>
        </row>
        <row r="220">
          <cell r="Q220">
            <v>20.25</v>
          </cell>
        </row>
        <row r="221">
          <cell r="Q221">
            <v>16.8</v>
          </cell>
        </row>
        <row r="222">
          <cell r="Q222">
            <v>42.666666666666664</v>
          </cell>
        </row>
        <row r="223">
          <cell r="Q223">
            <v>300</v>
          </cell>
        </row>
        <row r="224">
          <cell r="Q224">
            <v>29500</v>
          </cell>
        </row>
        <row r="225">
          <cell r="Q225">
            <v>23200</v>
          </cell>
        </row>
        <row r="226">
          <cell r="Q226">
            <v>16500</v>
          </cell>
        </row>
        <row r="227">
          <cell r="Q227">
            <v>140</v>
          </cell>
        </row>
        <row r="228">
          <cell r="Q228">
            <v>78.66666666666667</v>
          </cell>
        </row>
        <row r="229">
          <cell r="Q229">
            <v>55</v>
          </cell>
        </row>
        <row r="230">
          <cell r="Q230">
            <v>72.5</v>
          </cell>
        </row>
        <row r="231">
          <cell r="Q231">
            <v>86.25</v>
          </cell>
        </row>
        <row r="232">
          <cell r="Q232">
            <v>365</v>
          </cell>
        </row>
        <row r="233">
          <cell r="Q233">
            <v>335</v>
          </cell>
        </row>
        <row r="234">
          <cell r="Q234">
            <v>286.6666666666667</v>
          </cell>
        </row>
        <row r="235">
          <cell r="Q235">
            <v>280</v>
          </cell>
        </row>
        <row r="236">
          <cell r="Q236">
            <v>260</v>
          </cell>
        </row>
        <row r="237">
          <cell r="Q237">
            <v>313</v>
          </cell>
        </row>
        <row r="238">
          <cell r="Q238" t="e">
            <v>#DIV/0!</v>
          </cell>
        </row>
        <row r="239">
          <cell r="Q239" t="e">
            <v>#DIV/0!</v>
          </cell>
        </row>
        <row r="240">
          <cell r="Q240" t="e">
            <v>#DIV/0!</v>
          </cell>
        </row>
        <row r="241">
          <cell r="Q241" t="e">
            <v>#DIV/0!</v>
          </cell>
        </row>
      </sheetData>
      <sheetData sheetId="4">
        <row r="214">
          <cell r="Q214">
            <v>2.5714285714285716</v>
          </cell>
        </row>
        <row r="215">
          <cell r="Q215">
            <v>3.233333333333333</v>
          </cell>
        </row>
        <row r="216">
          <cell r="Q216">
            <v>700</v>
          </cell>
        </row>
        <row r="217">
          <cell r="Q217">
            <v>475</v>
          </cell>
        </row>
        <row r="218">
          <cell r="Q218">
            <v>43.4</v>
          </cell>
        </row>
        <row r="219">
          <cell r="Q219">
            <v>20.555555555555557</v>
          </cell>
        </row>
        <row r="220">
          <cell r="Q220">
            <v>17</v>
          </cell>
        </row>
        <row r="221">
          <cell r="Q221">
            <v>41.5</v>
          </cell>
        </row>
        <row r="222">
          <cell r="Q222">
            <v>210</v>
          </cell>
        </row>
        <row r="223">
          <cell r="Q223">
            <v>31333.333333333332</v>
          </cell>
        </row>
        <row r="224">
          <cell r="Q224">
            <v>24166.666666666668</v>
          </cell>
        </row>
        <row r="225">
          <cell r="Q225">
            <v>17500</v>
          </cell>
        </row>
        <row r="226">
          <cell r="Q226">
            <v>180</v>
          </cell>
        </row>
        <row r="227">
          <cell r="Q227">
            <v>79</v>
          </cell>
        </row>
        <row r="228">
          <cell r="Q228">
            <v>50</v>
          </cell>
        </row>
        <row r="229">
          <cell r="Q229">
            <v>74.33333333333333</v>
          </cell>
        </row>
        <row r="230">
          <cell r="Q230">
            <v>78.75</v>
          </cell>
        </row>
        <row r="231">
          <cell r="Q231">
            <v>350</v>
          </cell>
        </row>
        <row r="232">
          <cell r="Q232">
            <v>310</v>
          </cell>
        </row>
        <row r="233">
          <cell r="Q233">
            <v>300</v>
          </cell>
        </row>
        <row r="234">
          <cell r="Q234">
            <v>280</v>
          </cell>
        </row>
        <row r="235">
          <cell r="Q235">
            <v>250</v>
          </cell>
        </row>
        <row r="236">
          <cell r="Q236">
            <v>350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>
            <v>20</v>
          </cell>
        </row>
        <row r="240">
          <cell r="Q240" t="e">
            <v>#DIV/0!</v>
          </cell>
        </row>
      </sheetData>
      <sheetData sheetId="5">
        <row r="214">
          <cell r="Q214">
            <v>2.45</v>
          </cell>
        </row>
        <row r="215">
          <cell r="Q215">
            <v>2.766666666666667</v>
          </cell>
        </row>
        <row r="216">
          <cell r="Q216">
            <v>750</v>
          </cell>
        </row>
        <row r="217">
          <cell r="Q217">
            <v>511.1111111111111</v>
          </cell>
        </row>
        <row r="219">
          <cell r="Q219">
            <v>43.8</v>
          </cell>
        </row>
        <row r="220">
          <cell r="Q220">
            <v>20.88888888888889</v>
          </cell>
        </row>
        <row r="221">
          <cell r="Q221">
            <v>19</v>
          </cell>
        </row>
        <row r="222">
          <cell r="Q222">
            <v>40.5</v>
          </cell>
        </row>
        <row r="223">
          <cell r="Q223">
            <v>210</v>
          </cell>
        </row>
        <row r="224">
          <cell r="Q224">
            <v>29000</v>
          </cell>
        </row>
        <row r="225">
          <cell r="Q225">
            <v>23250</v>
          </cell>
        </row>
        <row r="226">
          <cell r="Q226">
            <v>17750</v>
          </cell>
        </row>
        <row r="227">
          <cell r="Q227">
            <v>170</v>
          </cell>
        </row>
        <row r="228">
          <cell r="Q228">
            <v>78.66666666666667</v>
          </cell>
        </row>
        <row r="229">
          <cell r="Q229">
            <v>48</v>
          </cell>
        </row>
        <row r="230">
          <cell r="Q230">
            <v>72.5</v>
          </cell>
        </row>
        <row r="231">
          <cell r="Q231">
            <v>87.5</v>
          </cell>
        </row>
        <row r="232">
          <cell r="Q232">
            <v>355</v>
          </cell>
        </row>
        <row r="233">
          <cell r="Q233">
            <v>330</v>
          </cell>
        </row>
        <row r="234">
          <cell r="Q234">
            <v>305</v>
          </cell>
        </row>
        <row r="235">
          <cell r="Q235">
            <v>280</v>
          </cell>
        </row>
        <row r="236">
          <cell r="Q236">
            <v>250</v>
          </cell>
        </row>
        <row r="237">
          <cell r="Q237" t="e">
            <v>#DIV/0!</v>
          </cell>
        </row>
        <row r="238">
          <cell r="Q238">
            <v>24.333333333333332</v>
          </cell>
        </row>
        <row r="239">
          <cell r="Q239" t="e">
            <v>#DIV/0!</v>
          </cell>
        </row>
        <row r="240">
          <cell r="Q240">
            <v>16</v>
          </cell>
        </row>
        <row r="241">
          <cell r="Q241" t="e">
            <v>#DIV/0!</v>
          </cell>
        </row>
      </sheetData>
      <sheetData sheetId="6">
        <row r="214">
          <cell r="Q214" t="e">
            <v>#DIV/0!</v>
          </cell>
        </row>
        <row r="215">
          <cell r="Q215" t="e">
            <v>#DIV/0!</v>
          </cell>
        </row>
        <row r="216">
          <cell r="Q216" t="e">
            <v>#DIV/0!</v>
          </cell>
        </row>
        <row r="217">
          <cell r="Q217" t="e">
            <v>#DIV/0!</v>
          </cell>
        </row>
        <row r="219">
          <cell r="Q219" t="e">
            <v>#DIV/0!</v>
          </cell>
        </row>
        <row r="220">
          <cell r="Q220" t="e">
            <v>#DIV/0!</v>
          </cell>
        </row>
        <row r="221">
          <cell r="Q221" t="e">
            <v>#DIV/0!</v>
          </cell>
        </row>
        <row r="222">
          <cell r="Q222" t="e">
            <v>#DIV/0!</v>
          </cell>
        </row>
        <row r="223">
          <cell r="Q223" t="e">
            <v>#DIV/0!</v>
          </cell>
        </row>
        <row r="224">
          <cell r="Q224" t="e">
            <v>#DIV/0!</v>
          </cell>
        </row>
        <row r="225">
          <cell r="Q225" t="e">
            <v>#DIV/0!</v>
          </cell>
        </row>
        <row r="226">
          <cell r="Q226" t="e">
            <v>#DIV/0!</v>
          </cell>
        </row>
        <row r="227">
          <cell r="Q227" t="e">
            <v>#DIV/0!</v>
          </cell>
        </row>
        <row r="228">
          <cell r="Q228" t="e">
            <v>#DIV/0!</v>
          </cell>
        </row>
        <row r="229">
          <cell r="Q229" t="e">
            <v>#DIV/0!</v>
          </cell>
        </row>
        <row r="230">
          <cell r="Q230" t="e">
            <v>#DIV/0!</v>
          </cell>
        </row>
        <row r="231">
          <cell r="Q231" t="e">
            <v>#DIV/0!</v>
          </cell>
        </row>
        <row r="232">
          <cell r="Q232" t="e">
            <v>#DIV/0!</v>
          </cell>
        </row>
        <row r="233">
          <cell r="Q233" t="e">
            <v>#DIV/0!</v>
          </cell>
        </row>
        <row r="234">
          <cell r="Q234" t="e">
            <v>#DIV/0!</v>
          </cell>
        </row>
        <row r="235">
          <cell r="Q235" t="e">
            <v>#DIV/0!</v>
          </cell>
        </row>
        <row r="236">
          <cell r="Q236" t="e">
            <v>#DIV/0!</v>
          </cell>
        </row>
        <row r="237">
          <cell r="Q237" t="e">
            <v>#DIV/0!</v>
          </cell>
        </row>
        <row r="238">
          <cell r="Q238" t="e">
            <v>#DIV/0!</v>
          </cell>
        </row>
        <row r="239">
          <cell r="Q239" t="e">
            <v>#DIV/0!</v>
          </cell>
        </row>
        <row r="240">
          <cell r="Q240" t="e">
            <v>#DIV/0!</v>
          </cell>
        </row>
        <row r="241">
          <cell r="Q24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3.8515625" style="2" bestFit="1" customWidth="1"/>
    <col min="2" max="2" width="5.57421875" style="2" bestFit="1" customWidth="1"/>
    <col min="3" max="3" width="38.57421875" style="2" bestFit="1" customWidth="1"/>
    <col min="4" max="5" width="9.28125" style="50" bestFit="1" customWidth="1"/>
    <col min="6" max="7" width="9.00390625" style="50" bestFit="1" customWidth="1"/>
    <col min="8" max="8" width="6.421875" style="50" bestFit="1" customWidth="1"/>
    <col min="9" max="9" width="6.421875" style="2" bestFit="1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9">
        <v>760</v>
      </c>
      <c r="B8" s="30" t="s">
        <v>56</v>
      </c>
      <c r="C8" s="31"/>
      <c r="D8" s="31"/>
      <c r="E8" s="31"/>
      <c r="F8" s="31"/>
      <c r="G8" s="31"/>
      <c r="H8" s="31"/>
      <c r="I8" s="32"/>
    </row>
    <row r="9" spans="1:9" s="20" customFormat="1" ht="14.25">
      <c r="A9" s="25"/>
      <c r="B9" s="26" t="s">
        <v>7</v>
      </c>
      <c r="C9" s="27" t="s">
        <v>8</v>
      </c>
      <c r="D9" s="33">
        <f>'[1]สป1'!Q214</f>
        <v>2.9714285714285715</v>
      </c>
      <c r="E9" s="33">
        <f>'[1]สป2'!Q214</f>
        <v>2.7777777777777772</v>
      </c>
      <c r="F9" s="34">
        <f>'[1]สป3'!Q214</f>
        <v>2.5714285714285716</v>
      </c>
      <c r="G9" s="34">
        <f>'[1]สป4'!Q214</f>
        <v>2.45</v>
      </c>
      <c r="H9" s="34" t="e">
        <f>'[1]สป5'!Q214</f>
        <v>#DIV/0!</v>
      </c>
      <c r="I9" s="24" t="e">
        <f>SUM(D9:H9)/COUNT(D9:H9)</f>
        <v>#DIV/0!</v>
      </c>
    </row>
    <row r="10" spans="1:9" s="20" customFormat="1" ht="14.25">
      <c r="A10" s="21"/>
      <c r="B10" s="22" t="s">
        <v>9</v>
      </c>
      <c r="C10" s="23" t="s">
        <v>10</v>
      </c>
      <c r="D10" s="33">
        <f>'[1]สป1'!Q215</f>
        <v>3.3</v>
      </c>
      <c r="E10" s="33">
        <f>'[1]สป2'!Q215</f>
        <v>3.275</v>
      </c>
      <c r="F10" s="34">
        <f>'[1]สป3'!Q215</f>
        <v>3.233333333333333</v>
      </c>
      <c r="G10" s="34">
        <f>'[1]สป4'!Q215</f>
        <v>2.766666666666667</v>
      </c>
      <c r="H10" s="34" t="e">
        <f>'[1]สป5'!Q215</f>
        <v>#DIV/0!</v>
      </c>
      <c r="I10" s="24" t="e">
        <f>SUM(D10:H10)/COUNT(D10:H10)</f>
        <v>#DIV/0!</v>
      </c>
    </row>
    <row r="11" spans="1:9" s="20" customFormat="1" ht="14.25">
      <c r="A11" s="25"/>
      <c r="B11" s="26" t="s">
        <v>37</v>
      </c>
      <c r="C11" s="27" t="s">
        <v>38</v>
      </c>
      <c r="D11" s="33">
        <f>'[1]สป1'!Q216</f>
        <v>660</v>
      </c>
      <c r="E11" s="33">
        <f>'[1]สป2'!Q216</f>
        <v>583.3333333333334</v>
      </c>
      <c r="F11" s="34">
        <f>'[1]สป3'!Q216</f>
        <v>700</v>
      </c>
      <c r="G11" s="35">
        <f>'[1]สป4'!Q216</f>
        <v>750</v>
      </c>
      <c r="H11" s="34" t="e">
        <f>'[1]สป5'!Q216</f>
        <v>#DIV/0!</v>
      </c>
      <c r="I11" s="36" t="e">
        <f>SUM(D11:H11)/COUNT(D11:H11)</f>
        <v>#DIV/0!</v>
      </c>
    </row>
    <row r="12" spans="1:9" s="20" customFormat="1" ht="14.25">
      <c r="A12" s="21"/>
      <c r="B12" s="22" t="s">
        <v>39</v>
      </c>
      <c r="C12" s="23" t="s">
        <v>40</v>
      </c>
      <c r="D12" s="33">
        <f>'[1]สป1'!Q217</f>
        <v>480</v>
      </c>
      <c r="E12" s="33">
        <f>'[1]สป2'!Q217</f>
        <v>544.4444444444445</v>
      </c>
      <c r="F12" s="34">
        <f>'[1]สป3'!Q217</f>
        <v>475</v>
      </c>
      <c r="G12" s="35">
        <f>'[1]สป4'!Q217</f>
        <v>511.1111111111111</v>
      </c>
      <c r="H12" s="34" t="e">
        <f>'[1]สป5'!Q217</f>
        <v>#DIV/0!</v>
      </c>
      <c r="I12" s="36" t="e">
        <f>SUM(D12:H12)/COUNT(D12:H12)</f>
        <v>#DIV/0!</v>
      </c>
    </row>
    <row r="13" spans="1:9" s="20" customFormat="1" ht="14.25">
      <c r="A13" s="21"/>
      <c r="B13" s="22" t="s">
        <v>11</v>
      </c>
      <c r="C13" s="23" t="s">
        <v>12</v>
      </c>
      <c r="D13" s="33">
        <f>'[1]สป1'!Q219</f>
        <v>46.666666666666664</v>
      </c>
      <c r="E13" s="33">
        <f>'[1]สป2'!Q219</f>
        <v>42.833333333333336</v>
      </c>
      <c r="F13" s="34">
        <f>'[1]สป3'!Q218</f>
        <v>43.4</v>
      </c>
      <c r="G13" s="35">
        <f>'[1]สป4'!Q219</f>
        <v>43.8</v>
      </c>
      <c r="H13" s="34" t="e">
        <f>'[1]สป5'!Q219</f>
        <v>#DIV/0!</v>
      </c>
      <c r="I13" s="24" t="e">
        <f>SUM(D13:H13)/COUNT(D13:H13)</f>
        <v>#DIV/0!</v>
      </c>
    </row>
    <row r="14" spans="1:9" s="20" customFormat="1" ht="14.25">
      <c r="A14" s="25"/>
      <c r="B14" s="26" t="s">
        <v>13</v>
      </c>
      <c r="C14" s="27" t="s">
        <v>14</v>
      </c>
      <c r="D14" s="33">
        <f>'[1]สป1'!Q220</f>
        <v>23.22222222222222</v>
      </c>
      <c r="E14" s="33">
        <f>'[1]สป2'!Q220</f>
        <v>20.25</v>
      </c>
      <c r="F14" s="34">
        <f>'[1]สป3'!Q219</f>
        <v>20.555555555555557</v>
      </c>
      <c r="G14" s="35">
        <f>'[1]สป4'!Q220</f>
        <v>20.88888888888889</v>
      </c>
      <c r="H14" s="34" t="e">
        <f>'[1]สป5'!Q220</f>
        <v>#DIV/0!</v>
      </c>
      <c r="I14" s="24" t="e">
        <f>SUM(D14:H14)/COUNT(D14:H14)</f>
        <v>#DIV/0!</v>
      </c>
    </row>
    <row r="15" spans="1:9" s="20" customFormat="1" ht="14.25">
      <c r="A15" s="21"/>
      <c r="B15" s="22" t="s">
        <v>15</v>
      </c>
      <c r="C15" s="23" t="s">
        <v>16</v>
      </c>
      <c r="D15" s="33">
        <f>'[1]สป1'!Q221</f>
        <v>17</v>
      </c>
      <c r="E15" s="33">
        <f>'[1]สป2'!Q221</f>
        <v>16.8</v>
      </c>
      <c r="F15" s="34">
        <f>'[1]สป3'!Q220</f>
        <v>17</v>
      </c>
      <c r="G15" s="35">
        <f>'[1]สป4'!Q221</f>
        <v>19</v>
      </c>
      <c r="H15" s="34" t="e">
        <f>'[1]สป5'!Q221</f>
        <v>#DIV/0!</v>
      </c>
      <c r="I15" s="24" t="e">
        <f>SUM(D15:H15)/COUNT(D15:H15)</f>
        <v>#DIV/0!</v>
      </c>
    </row>
    <row r="16" spans="1:9" s="20" customFormat="1" ht="14.25">
      <c r="A16" s="25"/>
      <c r="B16" s="26" t="s">
        <v>17</v>
      </c>
      <c r="C16" s="27" t="s">
        <v>18</v>
      </c>
      <c r="D16" s="33">
        <f>'[1]สป1'!Q222</f>
        <v>46</v>
      </c>
      <c r="E16" s="33">
        <f>'[1]สป2'!Q222</f>
        <v>42.666666666666664</v>
      </c>
      <c r="F16" s="34">
        <f>'[1]สป3'!Q221</f>
        <v>41.5</v>
      </c>
      <c r="G16" s="35">
        <f>'[1]สป4'!Q222</f>
        <v>40.5</v>
      </c>
      <c r="H16" s="34" t="e">
        <f>'[1]สป5'!Q222</f>
        <v>#DIV/0!</v>
      </c>
      <c r="I16" s="24" t="e">
        <f>SUM(D16:H16)/COUNT(D16:H16)</f>
        <v>#DIV/0!</v>
      </c>
    </row>
    <row r="17" spans="1:9" s="20" customFormat="1" ht="14.25">
      <c r="A17" s="21"/>
      <c r="B17" s="22" t="s">
        <v>41</v>
      </c>
      <c r="C17" s="23" t="s">
        <v>42</v>
      </c>
      <c r="D17" s="33">
        <f>'[1]สป1'!Q223</f>
        <v>340</v>
      </c>
      <c r="E17" s="33">
        <f>'[1]สป2'!Q223</f>
        <v>300</v>
      </c>
      <c r="F17" s="34">
        <f>'[1]สป3'!Q222</f>
        <v>210</v>
      </c>
      <c r="G17" s="35">
        <f>'[1]สป4'!Q223</f>
        <v>210</v>
      </c>
      <c r="H17" s="34" t="e">
        <f>'[1]สป5'!Q223</f>
        <v>#DIV/0!</v>
      </c>
      <c r="I17" s="36" t="e">
        <f>SUM(D17:H17)/COUNT(D17:H17)</f>
        <v>#DIV/0!</v>
      </c>
    </row>
    <row r="18" spans="1:9" s="20" customFormat="1" ht="14.25">
      <c r="A18" s="25"/>
      <c r="B18" s="26" t="s">
        <v>43</v>
      </c>
      <c r="C18" s="27" t="s">
        <v>44</v>
      </c>
      <c r="D18" s="33">
        <f>'[1]สป1'!Q224</f>
        <v>29125</v>
      </c>
      <c r="E18" s="33">
        <f>'[1]สป2'!Q224</f>
        <v>29500</v>
      </c>
      <c r="F18" s="34">
        <f>'[1]สป3'!Q223</f>
        <v>31333.333333333332</v>
      </c>
      <c r="G18" s="35">
        <f>'[1]สป4'!Q224</f>
        <v>29000</v>
      </c>
      <c r="H18" s="34" t="e">
        <f>'[1]สป5'!Q224</f>
        <v>#DIV/0!</v>
      </c>
      <c r="I18" s="36" t="e">
        <f>SUM(D18:H18)/COUNT(D18:H18)</f>
        <v>#DIV/0!</v>
      </c>
    </row>
    <row r="19" spans="1:9" s="20" customFormat="1" ht="14.25">
      <c r="A19" s="21"/>
      <c r="B19" s="22" t="s">
        <v>45</v>
      </c>
      <c r="C19" s="23" t="s">
        <v>46</v>
      </c>
      <c r="D19" s="33">
        <f>'[1]สป1'!Q225</f>
        <v>22250</v>
      </c>
      <c r="E19" s="33">
        <f>'[1]สป2'!Q225</f>
        <v>23200</v>
      </c>
      <c r="F19" s="34">
        <f>'[1]สป3'!Q224</f>
        <v>24166.666666666668</v>
      </c>
      <c r="G19" s="35">
        <f>'[1]สป4'!Q225</f>
        <v>23250</v>
      </c>
      <c r="H19" s="34" t="e">
        <f>'[1]สป5'!Q225</f>
        <v>#DIV/0!</v>
      </c>
      <c r="I19" s="36" t="e">
        <f>SUM(D19:H19)/COUNT(D19:H19)</f>
        <v>#DIV/0!</v>
      </c>
    </row>
    <row r="20" spans="1:9" s="20" customFormat="1" ht="14.25">
      <c r="A20" s="25"/>
      <c r="B20" s="26" t="s">
        <v>47</v>
      </c>
      <c r="C20" s="27" t="s">
        <v>48</v>
      </c>
      <c r="D20" s="33">
        <f>'[1]สป1'!Q226</f>
        <v>18833.333333333332</v>
      </c>
      <c r="E20" s="33">
        <f>'[1]สป2'!Q226</f>
        <v>16500</v>
      </c>
      <c r="F20" s="34">
        <f>'[1]สป3'!Q225</f>
        <v>17500</v>
      </c>
      <c r="G20" s="35">
        <f>'[1]สป4'!Q226</f>
        <v>17750</v>
      </c>
      <c r="H20" s="34" t="e">
        <f>'[1]สป5'!Q226</f>
        <v>#DIV/0!</v>
      </c>
      <c r="I20" s="36" t="e">
        <f>SUM(D20:H20)/COUNT(D20:H20)</f>
        <v>#DIV/0!</v>
      </c>
    </row>
    <row r="21" spans="1:9" s="20" customFormat="1" ht="14.25">
      <c r="A21" s="21"/>
      <c r="B21" s="22" t="s">
        <v>19</v>
      </c>
      <c r="C21" s="23" t="s">
        <v>20</v>
      </c>
      <c r="D21" s="33"/>
      <c r="E21" s="33">
        <f>'[1]สป2'!Q227</f>
        <v>140</v>
      </c>
      <c r="F21" s="34">
        <f>'[1]สป3'!Q226</f>
        <v>180</v>
      </c>
      <c r="G21" s="35">
        <f>'[1]สป4'!Q227</f>
        <v>170</v>
      </c>
      <c r="H21" s="34" t="e">
        <f>'[1]สป5'!Q227</f>
        <v>#DIV/0!</v>
      </c>
      <c r="I21" s="24" t="e">
        <f>SUM(D21:H21)/COUNT(D21:H21)</f>
        <v>#DIV/0!</v>
      </c>
    </row>
    <row r="22" spans="1:9" s="20" customFormat="1" ht="14.25">
      <c r="A22" s="25"/>
      <c r="B22" s="26" t="s">
        <v>49</v>
      </c>
      <c r="C22" s="27" t="s">
        <v>50</v>
      </c>
      <c r="D22" s="33">
        <f>'[1]สป1'!Q228</f>
        <v>78</v>
      </c>
      <c r="E22" s="33">
        <f>'[1]สป2'!Q228</f>
        <v>78.66666666666667</v>
      </c>
      <c r="F22" s="34">
        <f>'[1]สป3'!Q227</f>
        <v>79</v>
      </c>
      <c r="G22" s="35">
        <f>'[1]สป4'!Q228</f>
        <v>78.66666666666667</v>
      </c>
      <c r="H22" s="34" t="e">
        <f>'[1]สป5'!Q228</f>
        <v>#DIV/0!</v>
      </c>
      <c r="I22" s="24" t="e">
        <f>SUM(D22:H22)/COUNT(D22:H22)</f>
        <v>#DIV/0!</v>
      </c>
    </row>
    <row r="23" spans="1:9" s="20" customFormat="1" ht="14.25">
      <c r="A23" s="21"/>
      <c r="B23" s="22"/>
      <c r="C23" s="23" t="s">
        <v>55</v>
      </c>
      <c r="D23" s="33">
        <f>'[1]สป1'!Q229</f>
        <v>55</v>
      </c>
      <c r="E23" s="33">
        <f>'[1]สป2'!Q229</f>
        <v>55</v>
      </c>
      <c r="F23" s="34">
        <f>'[1]สป3'!Q228</f>
        <v>50</v>
      </c>
      <c r="G23" s="35">
        <f>'[1]สป4'!Q229</f>
        <v>48</v>
      </c>
      <c r="H23" s="34" t="e">
        <f>'[1]สป5'!Q229</f>
        <v>#DIV/0!</v>
      </c>
      <c r="I23" s="24" t="e">
        <f>SUM(D23:H23)/COUNT(D23:H23)</f>
        <v>#DIV/0!</v>
      </c>
    </row>
    <row r="24" spans="1:9" s="20" customFormat="1" ht="14.25">
      <c r="A24" s="25"/>
      <c r="B24" s="26" t="s">
        <v>21</v>
      </c>
      <c r="C24" s="27" t="s">
        <v>22</v>
      </c>
      <c r="D24" s="33">
        <f>'[1]สป1'!Q230</f>
        <v>73.6</v>
      </c>
      <c r="E24" s="33">
        <f>'[1]สป2'!Q230</f>
        <v>72.5</v>
      </c>
      <c r="F24" s="34">
        <f>'[1]สป3'!Q229</f>
        <v>74.33333333333333</v>
      </c>
      <c r="G24" s="35">
        <f>'[1]สป4'!Q230</f>
        <v>72.5</v>
      </c>
      <c r="H24" s="34" t="e">
        <f>'[1]สป5'!Q230</f>
        <v>#DIV/0!</v>
      </c>
      <c r="I24" s="24" t="e">
        <f>SUM(D24:H24)/COUNT(D24:H24)</f>
        <v>#DIV/0!</v>
      </c>
    </row>
    <row r="25" spans="1:9" s="20" customFormat="1" ht="14.25">
      <c r="A25" s="21"/>
      <c r="B25" s="22" t="s">
        <v>53</v>
      </c>
      <c r="C25" s="23" t="s">
        <v>54</v>
      </c>
      <c r="D25" s="33">
        <f>'[1]สป1'!Q231</f>
        <v>90</v>
      </c>
      <c r="E25" s="33">
        <f>'[1]สป2'!Q231</f>
        <v>86.25</v>
      </c>
      <c r="F25" s="34">
        <f>'[1]สป3'!Q230</f>
        <v>78.75</v>
      </c>
      <c r="G25" s="35">
        <f>'[1]สป4'!Q231</f>
        <v>87.5</v>
      </c>
      <c r="H25" s="34" t="e">
        <f>'[1]สป5'!Q231</f>
        <v>#DIV/0!</v>
      </c>
      <c r="I25" s="24" t="e">
        <f>SUM(D25:H25)/COUNT(D25:H25)</f>
        <v>#DIV/0!</v>
      </c>
    </row>
    <row r="26" spans="1:9" s="20" customFormat="1" ht="14.25">
      <c r="A26" s="25"/>
      <c r="B26" s="26" t="s">
        <v>23</v>
      </c>
      <c r="C26" s="27" t="s">
        <v>24</v>
      </c>
      <c r="D26" s="33">
        <f>'[1]สป1'!Q232</f>
        <v>366.5</v>
      </c>
      <c r="E26" s="33">
        <f>'[1]สป2'!Q232</f>
        <v>365</v>
      </c>
      <c r="F26" s="34">
        <f>'[1]สป3'!Q231</f>
        <v>350</v>
      </c>
      <c r="G26" s="35">
        <f>'[1]สป4'!Q232</f>
        <v>355</v>
      </c>
      <c r="H26" s="34" t="e">
        <f>'[1]สป5'!Q232</f>
        <v>#DIV/0!</v>
      </c>
      <c r="I26" s="36" t="e">
        <f>SUM(D26:H26)/COUNT(D26:H26)</f>
        <v>#DIV/0!</v>
      </c>
    </row>
    <row r="27" spans="1:9" s="20" customFormat="1" ht="14.25">
      <c r="A27" s="21"/>
      <c r="B27" s="22" t="s">
        <v>25</v>
      </c>
      <c r="C27" s="23" t="s">
        <v>26</v>
      </c>
      <c r="D27" s="33">
        <f>'[1]สป1'!Q233</f>
        <v>341.5</v>
      </c>
      <c r="E27" s="33">
        <f>'[1]สป2'!Q233</f>
        <v>335</v>
      </c>
      <c r="F27" s="34">
        <f>'[1]สป3'!Q232</f>
        <v>310</v>
      </c>
      <c r="G27" s="35">
        <f>'[1]สป4'!Q233</f>
        <v>330</v>
      </c>
      <c r="H27" s="34" t="e">
        <f>'[1]สป5'!Q233</f>
        <v>#DIV/0!</v>
      </c>
      <c r="I27" s="36" t="e">
        <f>SUM(D27:H27)/COUNT(D27:H27)</f>
        <v>#DIV/0!</v>
      </c>
    </row>
    <row r="28" spans="1:9" s="20" customFormat="1" ht="14.25">
      <c r="A28" s="25"/>
      <c r="B28" s="26" t="s">
        <v>27</v>
      </c>
      <c r="C28" s="27" t="s">
        <v>28</v>
      </c>
      <c r="D28" s="33">
        <f>'[1]สป1'!Q234</f>
        <v>308.5</v>
      </c>
      <c r="E28" s="33">
        <f>'[1]สป2'!Q234</f>
        <v>286.6666666666667</v>
      </c>
      <c r="F28" s="34">
        <f>'[1]สป3'!Q233</f>
        <v>300</v>
      </c>
      <c r="G28" s="35">
        <f>'[1]สป4'!Q234</f>
        <v>305</v>
      </c>
      <c r="H28" s="34" t="e">
        <f>'[1]สป5'!Q234</f>
        <v>#DIV/0!</v>
      </c>
      <c r="I28" s="36" t="e">
        <f>SUM(D28:H28)/COUNT(D28:H28)</f>
        <v>#DIV/0!</v>
      </c>
    </row>
    <row r="29" spans="1:9" s="20" customFormat="1" ht="14.25">
      <c r="A29" s="21"/>
      <c r="B29" s="22" t="s">
        <v>29</v>
      </c>
      <c r="C29" s="23" t="s">
        <v>30</v>
      </c>
      <c r="D29" s="33">
        <f>'[1]สป1'!Q235</f>
        <v>283.5</v>
      </c>
      <c r="E29" s="33">
        <f>'[1]สป2'!Q235</f>
        <v>280</v>
      </c>
      <c r="F29" s="34">
        <f>'[1]สป3'!Q234</f>
        <v>280</v>
      </c>
      <c r="G29" s="35">
        <f>'[1]สป4'!Q235</f>
        <v>280</v>
      </c>
      <c r="H29" s="34" t="e">
        <f>'[1]สป5'!Q235</f>
        <v>#DIV/0!</v>
      </c>
      <c r="I29" s="36" t="e">
        <f>SUM(D29:H29)/COUNT(D29:H29)</f>
        <v>#DIV/0!</v>
      </c>
    </row>
    <row r="30" spans="1:9" s="20" customFormat="1" ht="14.25">
      <c r="A30" s="25"/>
      <c r="B30" s="26" t="s">
        <v>31</v>
      </c>
      <c r="C30" s="27" t="s">
        <v>32</v>
      </c>
      <c r="D30" s="33" t="e">
        <f>'[1]สป1'!Q236</f>
        <v>#DIV/0!</v>
      </c>
      <c r="E30" s="33">
        <f>'[1]สป2'!Q236</f>
        <v>260</v>
      </c>
      <c r="F30" s="34">
        <f>'[1]สป3'!Q235</f>
        <v>250</v>
      </c>
      <c r="G30" s="35">
        <f>'[1]สป4'!Q236</f>
        <v>250</v>
      </c>
      <c r="H30" s="34" t="e">
        <f>'[1]สป5'!Q236</f>
        <v>#DIV/0!</v>
      </c>
      <c r="I30" s="36" t="e">
        <f>SUM(D30:H30)/COUNT(D30:H30)</f>
        <v>#DIV/0!</v>
      </c>
    </row>
    <row r="31" spans="1:9" s="20" customFormat="1" ht="14.25">
      <c r="A31" s="37"/>
      <c r="B31" s="38" t="s">
        <v>51</v>
      </c>
      <c r="C31" s="39" t="s">
        <v>52</v>
      </c>
      <c r="D31" s="40">
        <f>'[1]สป1'!Q237</f>
        <v>313</v>
      </c>
      <c r="E31" s="40">
        <f>'[1]สป2'!Q237</f>
        <v>313</v>
      </c>
      <c r="F31" s="41">
        <f>'[1]สป3'!Q236</f>
        <v>350</v>
      </c>
      <c r="G31" s="43" t="e">
        <f>'[1]สป4'!Q237</f>
        <v>#DIV/0!</v>
      </c>
      <c r="H31" s="41" t="e">
        <f>'[1]สป5'!Q237</f>
        <v>#DIV/0!</v>
      </c>
      <c r="I31" s="42" t="e">
        <f>SUM(D31:H31)/COUNT(D31:H31)</f>
        <v>#DIV/0!</v>
      </c>
    </row>
    <row r="32" spans="1:9" s="20" customFormat="1" ht="14.25">
      <c r="A32" s="44"/>
      <c r="B32" s="44"/>
      <c r="C32" s="28" t="s">
        <v>33</v>
      </c>
      <c r="D32" s="45" t="e">
        <f>'[1]สป1'!Q238</f>
        <v>#DIV/0!</v>
      </c>
      <c r="E32" s="45" t="e">
        <f>'[1]สป2'!Q238</f>
        <v>#DIV/0!</v>
      </c>
      <c r="F32" s="46" t="e">
        <f>'[1]สป3'!Q237</f>
        <v>#DIV/0!</v>
      </c>
      <c r="G32" s="47">
        <f>'[1]สป4'!Q238</f>
        <v>24.333333333333332</v>
      </c>
      <c r="H32" s="46" t="e">
        <f>'[1]สป5'!Q238</f>
        <v>#DIV/0!</v>
      </c>
      <c r="I32" s="48" t="e">
        <f>SUM(D32:H32)/COUNT(D32:H32)</f>
        <v>#DIV/0!</v>
      </c>
    </row>
    <row r="33" spans="1:9" s="20" customFormat="1" ht="14.25">
      <c r="A33" s="44"/>
      <c r="B33" s="44"/>
      <c r="C33" s="28" t="s">
        <v>34</v>
      </c>
      <c r="D33" s="45" t="e">
        <f>'[1]สป1'!Q239</f>
        <v>#DIV/0!</v>
      </c>
      <c r="E33" s="45" t="e">
        <f>'[1]สป2'!Q239</f>
        <v>#DIV/0!</v>
      </c>
      <c r="F33" s="46" t="e">
        <f>'[1]สป3'!Q238</f>
        <v>#DIV/0!</v>
      </c>
      <c r="G33" s="47" t="e">
        <f>'[1]สป4'!Q239</f>
        <v>#DIV/0!</v>
      </c>
      <c r="H33" s="46" t="e">
        <f>'[1]สป5'!Q239</f>
        <v>#DIV/0!</v>
      </c>
      <c r="I33" s="48" t="e">
        <f>SUM(D33:H33)/COUNT(D33:H33)</f>
        <v>#DIV/0!</v>
      </c>
    </row>
    <row r="34" spans="1:9" ht="14.25">
      <c r="A34" s="49"/>
      <c r="B34" s="49"/>
      <c r="C34" s="28" t="s">
        <v>35</v>
      </c>
      <c r="D34" s="45" t="e">
        <f>'[1]สป1'!Q240</f>
        <v>#DIV/0!</v>
      </c>
      <c r="E34" s="45" t="e">
        <f>'[1]สป2'!Q240</f>
        <v>#DIV/0!</v>
      </c>
      <c r="F34" s="46">
        <f>'[1]สป3'!Q239</f>
        <v>20</v>
      </c>
      <c r="G34" s="47">
        <f>'[1]สป4'!Q240</f>
        <v>16</v>
      </c>
      <c r="H34" s="46" t="e">
        <f>'[1]สป5'!Q240</f>
        <v>#DIV/0!</v>
      </c>
      <c r="I34" s="48" t="e">
        <f>SUM(D34:H34)/COUNT(D34:H34)</f>
        <v>#DIV/0!</v>
      </c>
    </row>
    <row r="35" spans="1:9" ht="14.25">
      <c r="A35" s="49"/>
      <c r="B35" s="49"/>
      <c r="C35" s="28" t="s">
        <v>36</v>
      </c>
      <c r="D35" s="45" t="e">
        <f>'[1]สป1'!Q241</f>
        <v>#DIV/0!</v>
      </c>
      <c r="E35" s="45" t="e">
        <f>'[1]สป2'!Q241</f>
        <v>#DIV/0!</v>
      </c>
      <c r="F35" s="46" t="e">
        <f>'[1]สป3'!Q240</f>
        <v>#DIV/0!</v>
      </c>
      <c r="G35" s="47" t="e">
        <f>'[1]สป4'!Q241</f>
        <v>#DIV/0!</v>
      </c>
      <c r="H35" s="46" t="e">
        <f>'[1]สป5'!Q241</f>
        <v>#DIV/0!</v>
      </c>
      <c r="I35" s="48" t="e">
        <f>SUM(D35:H35)/COUNT(D35:H35)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2019-10-29T02:40:39Z</dcterms:created>
  <dcterms:modified xsi:type="dcterms:W3CDTF">2019-10-29T02:51:30Z</dcterms:modified>
  <cp:category/>
  <cp:version/>
  <cp:contentType/>
  <cp:contentStatus/>
</cp:coreProperties>
</file>