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สิงห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<sst xmlns="http://schemas.openxmlformats.org/spreadsheetml/2006/main" count="70" uniqueCount="70">
  <si>
    <t>การตรวจสอบการบันทึกราคารายสัปดาห์ ของเดือน สิงหาคม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</si>
  <si>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</si>
  <si>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</si>
  <si>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</si>
  <si>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</si>
  <si>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</si>
  <si>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</si>
  <si>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</si>
  <si>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</si>
  <si>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</si>
  <si>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</si>
  <si>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</si>
  <si>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</si>
  <si>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</si>
  <si>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</si>
  <si>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</si>
  <si>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</si>
  <si>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</si>
  <si>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</si>
  <si>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</si>
  <si>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</si>
  <si>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</si>
  <si>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</si>
  <si>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</si>
  <si>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</si>
  <si>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</si>
  <si>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</si>
  <si>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</si>
  <si>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</si>
  <si>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</si>
  <si>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</si>
  <si>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</si>
  <si>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</si>
  <si>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</si>
  <si>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</si>
  <si>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</si>
  <si>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</si>
  <si>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</si>
  <si>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</si>
  <si>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</si>
  <si>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</si>
  <si>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</si>
  <si>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</si>
  <si>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</si>
  <si>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</si>
  <si>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</si>
  <si>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</si>
  <si>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</si>
  <si>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</si>
  <si>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 xml:space="preserve">สตูล </t>
  </si>
  <si>
    <t>B0503</t>
  </si>
  <si>
    <t>มะพร้าวผลแห้งทั้งเปลือก ขนาดเล็ก</t>
  </si>
  <si>
    <t>M0417</t>
  </si>
  <si>
    <t>เป็ดเทศขนาดใหญ่</t>
  </si>
  <si>
    <t>P0101</t>
  </si>
  <si>
    <t>ปลาทูขนาดใหญ่</t>
  </si>
  <si>
    <t>P0102</t>
  </si>
  <si>
    <t>ปลาทูขนาดกลาง</t>
  </si>
  <si>
    <t>P1502</t>
  </si>
  <si>
    <t>ปลากะพงขาวขนาดกลาง</t>
  </si>
  <si>
    <t>P6101</t>
  </si>
  <si>
    <t>กุ้งแชบ้วยขนาดใหญ่</t>
  </si>
  <si>
    <t>P6102</t>
  </si>
  <si>
    <t>กุ้งแชบ้วยขนาดกลาง</t>
  </si>
  <si>
    <t>P7101</t>
  </si>
  <si>
    <t>ปูม้าขนาดใหญ่</t>
  </si>
  <si>
    <t>P7102</t>
  </si>
  <si>
    <t>ปูม้าขนาดกลาง</t>
  </si>
  <si>
    <t>P7103</t>
  </si>
  <si>
    <t>ปูม้าขนาดเล็ก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</si>
</sst>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2" fillId="35" borderId="16" xfId="0" applyFont="1" applyFill="1" applyBorder="1" applyAlignment="1">
      <alignment wrapText="1"/>
    </xf>
    <xf numFmtId="0" fontId="42" fillId="35" borderId="16" xfId="0" applyFont="1" applyFill="1" applyBorder="1" applyAlignment="1">
      <alignment horizontal="right"/>
    </xf>
    <xf numFmtId="0" fontId="42" fillId="35" borderId="16" xfId="0" applyFont="1" applyFill="1" applyBorder="1" applyAlignment="1">
      <alignment/>
    </xf>
    <xf numFmtId="43" fontId="42" fillId="35" borderId="16" xfId="36" applyFont="1" applyFill="1" applyBorder="1" applyAlignment="1">
      <alignment horizontal="right"/>
    </xf>
    <xf numFmtId="43" fontId="42" fillId="35" borderId="16" xfId="36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0" fontId="42" fillId="35" borderId="11" xfId="0" applyFont="1" applyFill="1" applyBorder="1" applyAlignment="1">
      <alignment wrapText="1"/>
    </xf>
    <xf numFmtId="0" fontId="42" fillId="35" borderId="11" xfId="0" applyFont="1" applyFill="1" applyBorder="1" applyAlignment="1">
      <alignment horizontal="right"/>
    </xf>
    <xf numFmtId="0" fontId="42" fillId="35" borderId="11" xfId="0" applyFont="1" applyFill="1" applyBorder="1" applyAlignment="1">
      <alignment/>
    </xf>
    <xf numFmtId="43" fontId="42" fillId="35" borderId="11" xfId="36" applyFont="1" applyFill="1" applyBorder="1" applyAlignment="1">
      <alignment horizontal="right"/>
    </xf>
    <xf numFmtId="43" fontId="42" fillId="35" borderId="11" xfId="36" applyFont="1" applyFill="1" applyBorder="1" applyAlignment="1">
      <alignment wrapText="1"/>
    </xf>
    <xf numFmtId="0" fontId="42" fillId="35" borderId="18" xfId="0" applyFont="1" applyFill="1" applyBorder="1" applyAlignment="1">
      <alignment wrapText="1"/>
    </xf>
    <xf numFmtId="0" fontId="42" fillId="35" borderId="18" xfId="0" applyFont="1" applyFill="1" applyBorder="1" applyAlignment="1">
      <alignment horizontal="right"/>
    </xf>
    <xf numFmtId="0" fontId="44" fillId="35" borderId="18" xfId="0" applyFont="1" applyFill="1" applyBorder="1" applyAlignment="1">
      <alignment/>
    </xf>
    <xf numFmtId="0" fontId="45" fillId="37" borderId="17" xfId="0" applyFont="1" applyFill="1" applyBorder="1" applyAlignment="1">
      <alignment horizontal="right" wrapText="1"/>
    </xf>
    <xf numFmtId="0" fontId="45" fillId="37" borderId="19" xfId="0" applyFont="1" applyFill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45" fillId="37" borderId="20" xfId="0" applyFont="1" applyFill="1" applyBorder="1" applyAlignment="1">
      <alignment wrapText="1"/>
    </xf>
    <xf numFmtId="187" fontId="42" fillId="35" borderId="16" xfId="36" applyNumberFormat="1" applyFont="1" applyFill="1" applyBorder="1" applyAlignment="1">
      <alignment horizontal="right"/>
    </xf>
    <xf numFmtId="43" fontId="41" fillId="0" borderId="0" xfId="36" applyFont="1" applyAlignment="1">
      <alignment/>
    </xf>
    <xf numFmtId="43" fontId="42" fillId="35" borderId="21" xfId="36" applyFont="1" applyFill="1" applyBorder="1" applyAlignment="1">
      <alignment horizontal="right"/>
    </xf>
    <xf numFmtId="43" fontId="42" fillId="35" borderId="21" xfId="36" applyFont="1" applyFill="1" applyBorder="1" applyAlignment="1">
      <alignment wrapText="1"/>
    </xf>
    <xf numFmtId="43" fontId="42" fillId="35" borderId="22" xfId="36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8.&#3626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ส.ค."/>
      <sheetName val="สป1"/>
      <sheetName val="สป2"/>
      <sheetName val="สป3"/>
      <sheetName val="สป4"/>
      <sheetName val="สป5"/>
    </sheetNames>
    <sheetDataSet>
      <sheetData sheetId="2">
        <row r="112">
          <cell r="L112">
            <v>2.0833333333333335</v>
          </cell>
        </row>
        <row r="113">
          <cell r="L113">
            <v>2.8333333333333335</v>
          </cell>
        </row>
        <row r="114">
          <cell r="L114">
            <v>1000</v>
          </cell>
        </row>
        <row r="115">
          <cell r="L115">
            <v>800</v>
          </cell>
        </row>
        <row r="116">
          <cell r="L116">
            <v>20.2</v>
          </cell>
        </row>
        <row r="117">
          <cell r="L117">
            <v>18</v>
          </cell>
        </row>
        <row r="118">
          <cell r="L118">
            <v>38.833333333333336</v>
          </cell>
        </row>
        <row r="119">
          <cell r="L119">
            <v>32000</v>
          </cell>
        </row>
        <row r="120">
          <cell r="L120">
            <v>20000</v>
          </cell>
        </row>
        <row r="121">
          <cell r="L121">
            <v>12500</v>
          </cell>
        </row>
        <row r="122">
          <cell r="L122">
            <v>177.5</v>
          </cell>
        </row>
        <row r="123">
          <cell r="L123">
            <v>78.5</v>
          </cell>
        </row>
        <row r="124">
          <cell r="L124">
            <v>40</v>
          </cell>
        </row>
        <row r="125">
          <cell r="L125">
            <v>80</v>
          </cell>
        </row>
        <row r="126">
          <cell r="L126">
            <v>75</v>
          </cell>
        </row>
        <row r="127">
          <cell r="L127">
            <v>340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180</v>
          </cell>
        </row>
        <row r="136">
          <cell r="L136">
            <v>320</v>
          </cell>
        </row>
        <row r="137">
          <cell r="L137">
            <v>260</v>
          </cell>
        </row>
        <row r="138">
          <cell r="L138">
            <v>250</v>
          </cell>
        </row>
        <row r="139">
          <cell r="L139">
            <v>160</v>
          </cell>
        </row>
        <row r="140">
          <cell r="L140">
            <v>97.5</v>
          </cell>
        </row>
        <row r="141">
          <cell r="L141">
            <v>14.25</v>
          </cell>
        </row>
        <row r="142">
          <cell r="L142">
            <v>72.5</v>
          </cell>
        </row>
        <row r="143">
          <cell r="L143">
            <v>10.333333333333334</v>
          </cell>
        </row>
        <row r="144">
          <cell r="L144">
            <v>23.333333333333332</v>
          </cell>
        </row>
      </sheetData>
      <sheetData sheetId="3">
        <row r="112">
          <cell r="L112">
            <v>2.0900000000000003</v>
          </cell>
        </row>
        <row r="113">
          <cell r="L113">
            <v>2.6166666666666667</v>
          </cell>
        </row>
        <row r="116">
          <cell r="L116">
            <v>18.4</v>
          </cell>
        </row>
        <row r="117">
          <cell r="L117">
            <v>17</v>
          </cell>
        </row>
        <row r="118">
          <cell r="L118">
            <v>34.666666666666664</v>
          </cell>
        </row>
        <row r="119">
          <cell r="L119">
            <v>32500</v>
          </cell>
        </row>
        <row r="120">
          <cell r="L120">
            <v>20000</v>
          </cell>
        </row>
        <row r="121">
          <cell r="L121">
            <v>12500</v>
          </cell>
        </row>
        <row r="122">
          <cell r="L122">
            <v>177.5</v>
          </cell>
        </row>
        <row r="123">
          <cell r="L123">
            <v>78.5</v>
          </cell>
        </row>
        <row r="124">
          <cell r="L124">
            <v>40</v>
          </cell>
        </row>
        <row r="125">
          <cell r="L125">
            <v>77.5</v>
          </cell>
        </row>
        <row r="126">
          <cell r="L126">
            <v>77.5</v>
          </cell>
        </row>
        <row r="127">
          <cell r="L127">
            <v>361.5</v>
          </cell>
        </row>
        <row r="128">
          <cell r="L128">
            <v>350</v>
          </cell>
        </row>
        <row r="129">
          <cell r="L129">
            <v>330</v>
          </cell>
        </row>
        <row r="130">
          <cell r="L130">
            <v>320</v>
          </cell>
        </row>
        <row r="131">
          <cell r="L131">
            <v>300</v>
          </cell>
        </row>
        <row r="132">
          <cell r="L132">
            <v>270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180</v>
          </cell>
        </row>
        <row r="136">
          <cell r="L136">
            <v>310</v>
          </cell>
        </row>
        <row r="137">
          <cell r="L137">
            <v>290</v>
          </cell>
        </row>
        <row r="138">
          <cell r="L138">
            <v>250</v>
          </cell>
        </row>
        <row r="139">
          <cell r="L139">
            <v>162.5</v>
          </cell>
        </row>
        <row r="140">
          <cell r="L140">
            <v>72.5</v>
          </cell>
        </row>
        <row r="141">
          <cell r="L141">
            <v>11.75</v>
          </cell>
        </row>
        <row r="142">
          <cell r="L142">
            <v>72.5</v>
          </cell>
        </row>
        <row r="143">
          <cell r="L143">
            <v>8.25</v>
          </cell>
        </row>
        <row r="144">
          <cell r="L144">
            <v>22.666666666666668</v>
          </cell>
        </row>
      </sheetData>
      <sheetData sheetId="4">
        <row r="112">
          <cell r="L112">
            <v>2.1</v>
          </cell>
        </row>
        <row r="113">
          <cell r="L113">
            <v>2.75</v>
          </cell>
        </row>
        <row r="115">
          <cell r="L115">
            <v>800</v>
          </cell>
        </row>
        <row r="116">
          <cell r="L116">
            <v>18.4</v>
          </cell>
        </row>
        <row r="117">
          <cell r="L117">
            <v>15.666666666666666</v>
          </cell>
        </row>
        <row r="118">
          <cell r="L118">
            <v>35.8</v>
          </cell>
        </row>
        <row r="119">
          <cell r="L119">
            <v>32000</v>
          </cell>
        </row>
        <row r="120">
          <cell r="L120">
            <v>20000</v>
          </cell>
        </row>
        <row r="121">
          <cell r="L121">
            <v>12500</v>
          </cell>
        </row>
        <row r="122">
          <cell r="L122">
            <v>170</v>
          </cell>
        </row>
        <row r="123">
          <cell r="L123">
            <v>78.5</v>
          </cell>
        </row>
        <row r="124">
          <cell r="L124">
            <v>40</v>
          </cell>
        </row>
        <row r="125">
          <cell r="L125">
            <v>77.5</v>
          </cell>
        </row>
        <row r="126">
          <cell r="L126">
            <v>75</v>
          </cell>
        </row>
        <row r="127">
          <cell r="L127">
            <v>365</v>
          </cell>
        </row>
        <row r="128">
          <cell r="L128">
            <v>350</v>
          </cell>
        </row>
        <row r="129">
          <cell r="L129">
            <v>330</v>
          </cell>
        </row>
        <row r="130">
          <cell r="L130">
            <v>320</v>
          </cell>
        </row>
        <row r="131">
          <cell r="L131">
            <v>300</v>
          </cell>
        </row>
        <row r="132">
          <cell r="L132">
            <v>270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180</v>
          </cell>
        </row>
        <row r="136">
          <cell r="L136">
            <v>320</v>
          </cell>
        </row>
        <row r="137">
          <cell r="L137">
            <v>290</v>
          </cell>
        </row>
        <row r="138">
          <cell r="L138">
            <v>250</v>
          </cell>
        </row>
        <row r="139">
          <cell r="L139">
            <v>165</v>
          </cell>
        </row>
        <row r="140">
          <cell r="L140">
            <v>75</v>
          </cell>
        </row>
        <row r="141">
          <cell r="L141">
            <v>11.75</v>
          </cell>
        </row>
        <row r="142">
          <cell r="L142">
            <v>70</v>
          </cell>
        </row>
        <row r="143">
          <cell r="L143">
            <v>8.25</v>
          </cell>
        </row>
        <row r="144">
          <cell r="L144">
            <v>17</v>
          </cell>
        </row>
      </sheetData>
      <sheetData sheetId="5">
        <row r="112">
          <cell r="L112">
            <v>2.3833333333333333</v>
          </cell>
        </row>
        <row r="113">
          <cell r="L113">
            <v>3.016666666666667</v>
          </cell>
        </row>
        <row r="114">
          <cell r="L114">
            <v>1000</v>
          </cell>
        </row>
        <row r="115">
          <cell r="L115">
            <v>816.6666666666666</v>
          </cell>
        </row>
        <row r="116">
          <cell r="L116">
            <v>18.166666666666668</v>
          </cell>
        </row>
        <row r="117">
          <cell r="L117">
            <v>16</v>
          </cell>
        </row>
        <row r="118">
          <cell r="L118">
            <v>36.42857142857143</v>
          </cell>
        </row>
        <row r="119">
          <cell r="L119">
            <v>31500</v>
          </cell>
        </row>
        <row r="120">
          <cell r="L120">
            <v>20000</v>
          </cell>
        </row>
        <row r="121">
          <cell r="L121">
            <v>12500</v>
          </cell>
        </row>
        <row r="122">
          <cell r="L122">
            <v>175</v>
          </cell>
        </row>
        <row r="123">
          <cell r="L123">
            <v>78.5</v>
          </cell>
        </row>
        <row r="124">
          <cell r="L124">
            <v>39</v>
          </cell>
        </row>
        <row r="125">
          <cell r="L125">
            <v>74</v>
          </cell>
        </row>
        <row r="126">
          <cell r="L126">
            <v>77.5</v>
          </cell>
        </row>
        <row r="127">
          <cell r="L127">
            <v>355</v>
          </cell>
        </row>
        <row r="128">
          <cell r="L128">
            <v>320</v>
          </cell>
        </row>
        <row r="129">
          <cell r="L129">
            <v>300</v>
          </cell>
        </row>
        <row r="130">
          <cell r="L130">
            <v>290</v>
          </cell>
        </row>
        <row r="131">
          <cell r="L131">
            <v>280</v>
          </cell>
        </row>
        <row r="132">
          <cell r="L132">
            <v>270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180</v>
          </cell>
        </row>
        <row r="136">
          <cell r="L136">
            <v>320</v>
          </cell>
        </row>
        <row r="137">
          <cell r="L137">
            <v>260</v>
          </cell>
        </row>
        <row r="138">
          <cell r="L138">
            <v>245</v>
          </cell>
        </row>
        <row r="139">
          <cell r="L139">
            <v>160</v>
          </cell>
        </row>
        <row r="140">
          <cell r="L140">
            <v>92.5</v>
          </cell>
        </row>
        <row r="141">
          <cell r="L141">
            <v>12.5</v>
          </cell>
        </row>
        <row r="142">
          <cell r="L142">
            <v>60</v>
          </cell>
        </row>
        <row r="143">
          <cell r="L143">
            <v>7</v>
          </cell>
        </row>
        <row r="144">
          <cell r="L144">
            <v>14</v>
          </cell>
        </row>
      </sheetData>
      <sheetData sheetId="6">
        <row r="112">
          <cell r="L112">
            <v>2.5166666666666666</v>
          </cell>
        </row>
        <row r="113">
          <cell r="L113">
            <v>3.216666666666667</v>
          </cell>
        </row>
        <row r="114">
          <cell r="L114">
            <v>837.5</v>
          </cell>
        </row>
        <row r="115">
          <cell r="L115" t="e">
            <v>#DIV/0!</v>
          </cell>
        </row>
        <row r="116">
          <cell r="L116">
            <v>18.071428571428573</v>
          </cell>
        </row>
        <row r="117">
          <cell r="L117">
            <v>15</v>
          </cell>
        </row>
        <row r="118">
          <cell r="L118">
            <v>37.166666666666664</v>
          </cell>
        </row>
        <row r="119">
          <cell r="L119">
            <v>31500</v>
          </cell>
        </row>
        <row r="120">
          <cell r="L120">
            <v>21000</v>
          </cell>
        </row>
        <row r="121">
          <cell r="L121">
            <v>12500</v>
          </cell>
        </row>
        <row r="122">
          <cell r="L122">
            <v>177.5</v>
          </cell>
        </row>
        <row r="123">
          <cell r="L123">
            <v>78</v>
          </cell>
        </row>
        <row r="124">
          <cell r="L124">
            <v>39</v>
          </cell>
        </row>
        <row r="125">
          <cell r="L125">
            <v>76.25</v>
          </cell>
        </row>
        <row r="126">
          <cell r="L126">
            <v>75</v>
          </cell>
        </row>
        <row r="127">
          <cell r="L127">
            <v>355</v>
          </cell>
        </row>
        <row r="128">
          <cell r="L128">
            <v>340</v>
          </cell>
        </row>
        <row r="129">
          <cell r="L129">
            <v>320</v>
          </cell>
        </row>
        <row r="130">
          <cell r="L130">
            <v>310</v>
          </cell>
        </row>
        <row r="131">
          <cell r="L131">
            <v>300</v>
          </cell>
        </row>
        <row r="132">
          <cell r="L132">
            <v>270</v>
          </cell>
        </row>
        <row r="133">
          <cell r="L133">
            <v>105</v>
          </cell>
        </row>
        <row r="134">
          <cell r="L134">
            <v>75</v>
          </cell>
        </row>
        <row r="135">
          <cell r="L135">
            <v>180</v>
          </cell>
        </row>
        <row r="136">
          <cell r="L136">
            <v>315</v>
          </cell>
        </row>
        <row r="137">
          <cell r="L137">
            <v>255</v>
          </cell>
        </row>
        <row r="138">
          <cell r="L138">
            <v>250</v>
          </cell>
        </row>
        <row r="139">
          <cell r="L139">
            <v>155</v>
          </cell>
        </row>
        <row r="140">
          <cell r="L140">
            <v>77.5</v>
          </cell>
        </row>
        <row r="141">
          <cell r="L141">
            <v>12.5</v>
          </cell>
        </row>
        <row r="142">
          <cell r="L142">
            <v>70</v>
          </cell>
        </row>
        <row r="143">
          <cell r="L143">
            <v>10</v>
          </cell>
        </row>
        <row r="144">
          <cell r="L14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E50" sqref="E50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27.00390625" style="2" customWidth="1"/>
    <col min="4" max="4" width="9.57421875" style="42" customWidth="1"/>
    <col min="5" max="5" width="9.8515625" style="42" bestFit="1" customWidth="1"/>
    <col min="6" max="6" width="11.57421875" style="42" customWidth="1"/>
    <col min="7" max="7" width="10.57421875" style="42" customWidth="1"/>
    <col min="8" max="8" width="10.421875" style="42" customWidth="1"/>
    <col min="9" max="9" width="8.7109375" style="2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37">
        <v>730</v>
      </c>
      <c r="B8" s="38" t="s">
        <v>49</v>
      </c>
      <c r="C8" s="39"/>
      <c r="D8" s="39"/>
      <c r="E8" s="39"/>
      <c r="F8" s="39"/>
      <c r="G8" s="39"/>
      <c r="H8" s="39"/>
      <c r="I8" s="40"/>
    </row>
    <row r="9" spans="1:9" s="20" customFormat="1" ht="14.25" customHeight="1">
      <c r="A9" s="21"/>
      <c r="B9" s="22" t="s">
        <v>7</v>
      </c>
      <c r="C9" s="23" t="s">
        <v>8</v>
      </c>
      <c r="D9" s="24">
        <f>'[1]สป1'!L112</f>
        <v>2.0833333333333335</v>
      </c>
      <c r="E9" s="24">
        <f>'[1]สป2'!L112</f>
        <v>2.0900000000000003</v>
      </c>
      <c r="F9" s="25">
        <f>'[1]สป3'!L112</f>
        <v>2.1</v>
      </c>
      <c r="G9" s="25">
        <f>'[1]สป4'!L112</f>
        <v>2.3833333333333333</v>
      </c>
      <c r="H9" s="25">
        <f>'[1]สป5'!L112</f>
        <v>2.5166666666666666</v>
      </c>
      <c r="I9" s="24">
        <f>SUM(D9:H9)/COUNT(D9:H9)</f>
        <v>2.2346666666666666</v>
      </c>
    </row>
    <row r="10" spans="1:9" s="20" customFormat="1" ht="14.25" customHeight="1">
      <c r="A10" s="26"/>
      <c r="B10" s="27" t="s">
        <v>9</v>
      </c>
      <c r="C10" s="28" t="s">
        <v>10</v>
      </c>
      <c r="D10" s="24">
        <f>'[1]สป1'!L113</f>
        <v>2.8333333333333335</v>
      </c>
      <c r="E10" s="24">
        <f>'[1]สป2'!L113</f>
        <v>2.6166666666666667</v>
      </c>
      <c r="F10" s="25">
        <f>'[1]สป3'!L113</f>
        <v>2.75</v>
      </c>
      <c r="G10" s="25">
        <f>'[1]สป4'!L113</f>
        <v>3.016666666666667</v>
      </c>
      <c r="H10" s="25">
        <f>'[1]สป5'!L113</f>
        <v>3.216666666666667</v>
      </c>
      <c r="I10" s="24">
        <f>SUM(D10:H10)/COUNT(D10:H10)</f>
        <v>2.8866666666666667</v>
      </c>
    </row>
    <row r="11" spans="1:9" s="20" customFormat="1" ht="14.25" customHeight="1">
      <c r="A11" s="21"/>
      <c r="B11" s="22" t="s">
        <v>33</v>
      </c>
      <c r="C11" s="23" t="s">
        <v>34</v>
      </c>
      <c r="D11" s="24">
        <f>'[1]สป1'!L114</f>
        <v>1000</v>
      </c>
      <c r="E11" s="24">
        <f>'[1]สป2'!L114</f>
        <v>0</v>
      </c>
      <c r="F11" s="25">
        <f>'[1]สป3'!L114</f>
        <v>0</v>
      </c>
      <c r="G11" s="25">
        <f>'[1]สป4'!L114</f>
        <v>1000</v>
      </c>
      <c r="H11" s="25">
        <f>'[1]สป5'!L114</f>
        <v>837.5</v>
      </c>
      <c r="I11" s="41">
        <f>SUM(D11:H11)/COUNT(D11:H11)</f>
        <v>567.5</v>
      </c>
    </row>
    <row r="12" spans="1:9" s="20" customFormat="1" ht="14.25" customHeight="1">
      <c r="A12" s="26"/>
      <c r="B12" s="27" t="s">
        <v>50</v>
      </c>
      <c r="C12" s="28" t="s">
        <v>51</v>
      </c>
      <c r="D12" s="24">
        <f>'[1]สป1'!L115</f>
        <v>800</v>
      </c>
      <c r="E12" s="24">
        <f>'[1]สป2'!L115</f>
        <v>0</v>
      </c>
      <c r="F12" s="25">
        <f>'[1]สป3'!L115</f>
        <v>800</v>
      </c>
      <c r="G12" s="25">
        <f>'[1]สป4'!L115</f>
        <v>816.6666666666666</v>
      </c>
      <c r="H12" s="25" t="e">
        <f>'[1]สป5'!L115</f>
        <v>#DIV/0!</v>
      </c>
      <c r="I12" s="41" t="e">
        <f>SUM(D12:H12)/COUNT(D12:H12)</f>
        <v>#DIV/0!</v>
      </c>
    </row>
    <row r="13" spans="1:9" s="20" customFormat="1" ht="14.25" customHeight="1">
      <c r="A13" s="21"/>
      <c r="B13" s="22" t="s">
        <v>11</v>
      </c>
      <c r="C13" s="23" t="s">
        <v>12</v>
      </c>
      <c r="D13" s="24">
        <f>'[1]สป1'!L116</f>
        <v>20.2</v>
      </c>
      <c r="E13" s="24">
        <f>'[1]สป2'!L116</f>
        <v>18.4</v>
      </c>
      <c r="F13" s="25">
        <f>'[1]สป3'!L116</f>
        <v>18.4</v>
      </c>
      <c r="G13" s="25">
        <f>'[1]สป4'!L116</f>
        <v>18.166666666666668</v>
      </c>
      <c r="H13" s="25">
        <f>'[1]สป5'!L116</f>
        <v>18.071428571428573</v>
      </c>
      <c r="I13" s="24">
        <f>SUM(D13:H13)/COUNT(D13:H13)</f>
        <v>18.647619047619045</v>
      </c>
    </row>
    <row r="14" spans="1:9" s="20" customFormat="1" ht="14.25" customHeight="1">
      <c r="A14" s="26"/>
      <c r="B14" s="27" t="s">
        <v>13</v>
      </c>
      <c r="C14" s="28" t="s">
        <v>14</v>
      </c>
      <c r="D14" s="24">
        <f>'[1]สป1'!L117</f>
        <v>18</v>
      </c>
      <c r="E14" s="24">
        <f>'[1]สป2'!L117</f>
        <v>17</v>
      </c>
      <c r="F14" s="25">
        <f>'[1]สป3'!L117</f>
        <v>15.666666666666666</v>
      </c>
      <c r="G14" s="25">
        <f>'[1]สป4'!L117</f>
        <v>16</v>
      </c>
      <c r="H14" s="25">
        <f>'[1]สป5'!L117</f>
        <v>15</v>
      </c>
      <c r="I14" s="24">
        <f>SUM(D14:H14)/COUNT(D14:H14)</f>
        <v>16.333333333333332</v>
      </c>
    </row>
    <row r="15" spans="1:9" s="20" customFormat="1" ht="14.25" customHeight="1">
      <c r="A15" s="21"/>
      <c r="B15" s="22" t="s">
        <v>15</v>
      </c>
      <c r="C15" s="23" t="s">
        <v>16</v>
      </c>
      <c r="D15" s="24">
        <f>'[1]สป1'!L118</f>
        <v>38.833333333333336</v>
      </c>
      <c r="E15" s="24">
        <f>'[1]สป2'!L118</f>
        <v>34.666666666666664</v>
      </c>
      <c r="F15" s="25">
        <f>'[1]สป3'!L118</f>
        <v>35.8</v>
      </c>
      <c r="G15" s="25">
        <f>'[1]สป4'!L118</f>
        <v>36.42857142857143</v>
      </c>
      <c r="H15" s="25">
        <f>'[1]สป5'!L118</f>
        <v>37.166666666666664</v>
      </c>
      <c r="I15" s="24">
        <f>SUM(D15:H15)/COUNT(D15:H15)</f>
        <v>36.579047619047614</v>
      </c>
    </row>
    <row r="16" spans="1:9" s="20" customFormat="1" ht="14.25" customHeight="1">
      <c r="A16" s="26"/>
      <c r="B16" s="27" t="s">
        <v>39</v>
      </c>
      <c r="C16" s="28" t="s">
        <v>40</v>
      </c>
      <c r="D16" s="24">
        <f>'[1]สป1'!L119</f>
        <v>32000</v>
      </c>
      <c r="E16" s="24">
        <f>'[1]สป2'!L119</f>
        <v>32500</v>
      </c>
      <c r="F16" s="25">
        <f>'[1]สป3'!L119</f>
        <v>32000</v>
      </c>
      <c r="G16" s="25">
        <f>'[1]สป4'!L119</f>
        <v>31500</v>
      </c>
      <c r="H16" s="25">
        <f>'[1]สป5'!L119</f>
        <v>31500</v>
      </c>
      <c r="I16" s="41">
        <f>SUM(D16:H16)/COUNT(D16:H16)</f>
        <v>31900</v>
      </c>
    </row>
    <row r="17" spans="1:9" s="20" customFormat="1" ht="14.25" customHeight="1">
      <c r="A17" s="21"/>
      <c r="B17" s="22" t="s">
        <v>41</v>
      </c>
      <c r="C17" s="23" t="s">
        <v>42</v>
      </c>
      <c r="D17" s="24">
        <f>'[1]สป1'!L120</f>
        <v>20000</v>
      </c>
      <c r="E17" s="24">
        <f>'[1]สป2'!L120</f>
        <v>20000</v>
      </c>
      <c r="F17" s="25">
        <f>'[1]สป3'!L120</f>
        <v>20000</v>
      </c>
      <c r="G17" s="25">
        <f>'[1]สป4'!L120</f>
        <v>20000</v>
      </c>
      <c r="H17" s="25">
        <f>'[1]สป5'!L120</f>
        <v>21000</v>
      </c>
      <c r="I17" s="41">
        <f>SUM(D17:H17)/COUNT(D17:H17)</f>
        <v>20200</v>
      </c>
    </row>
    <row r="18" spans="1:9" s="20" customFormat="1" ht="14.25" customHeight="1">
      <c r="A18" s="26"/>
      <c r="B18" s="27" t="s">
        <v>43</v>
      </c>
      <c r="C18" s="28" t="s">
        <v>44</v>
      </c>
      <c r="D18" s="24">
        <f>'[1]สป1'!L121</f>
        <v>12500</v>
      </c>
      <c r="E18" s="24">
        <f>'[1]สป2'!L121</f>
        <v>12500</v>
      </c>
      <c r="F18" s="25">
        <f>'[1]สป3'!L121</f>
        <v>12500</v>
      </c>
      <c r="G18" s="25">
        <f>'[1]สป4'!L121</f>
        <v>12500</v>
      </c>
      <c r="H18" s="25">
        <f>'[1]สป5'!L121</f>
        <v>12500</v>
      </c>
      <c r="I18" s="41">
        <f>SUM(D18:H18)/COUNT(D18:H18)</f>
        <v>12500</v>
      </c>
    </row>
    <row r="19" spans="1:9" s="20" customFormat="1" ht="14.25" customHeight="1">
      <c r="A19" s="21"/>
      <c r="B19" s="22" t="s">
        <v>45</v>
      </c>
      <c r="C19" s="23" t="s">
        <v>46</v>
      </c>
      <c r="D19" s="24">
        <f>'[1]สป1'!L122</f>
        <v>177.5</v>
      </c>
      <c r="E19" s="24">
        <f>'[1]สป2'!L122</f>
        <v>177.5</v>
      </c>
      <c r="F19" s="25">
        <f>'[1]สป3'!L122</f>
        <v>170</v>
      </c>
      <c r="G19" s="25">
        <f>'[1]สป4'!L122</f>
        <v>175</v>
      </c>
      <c r="H19" s="25">
        <f>'[1]สป5'!L122</f>
        <v>177.5</v>
      </c>
      <c r="I19" s="41">
        <f>SUM(D19:H19)/COUNT(D19:H19)</f>
        <v>175.5</v>
      </c>
    </row>
    <row r="20" spans="1:9" s="20" customFormat="1" ht="14.25" customHeight="1">
      <c r="A20" s="26"/>
      <c r="B20" s="27" t="s">
        <v>47</v>
      </c>
      <c r="C20" s="28" t="s">
        <v>48</v>
      </c>
      <c r="D20" s="24">
        <f>'[1]สป1'!L123</f>
        <v>78.5</v>
      </c>
      <c r="E20" s="24">
        <f>'[1]สป2'!L123</f>
        <v>78.5</v>
      </c>
      <c r="F20" s="25">
        <f>'[1]สป3'!L123</f>
        <v>78.5</v>
      </c>
      <c r="G20" s="25">
        <f>'[1]สป4'!L123</f>
        <v>78.5</v>
      </c>
      <c r="H20" s="25">
        <f>'[1]สป5'!L123</f>
        <v>78</v>
      </c>
      <c r="I20" s="24">
        <f>SUM(D20:H20)/COUNT(D20:H20)</f>
        <v>78.4</v>
      </c>
    </row>
    <row r="21" spans="1:9" s="20" customFormat="1" ht="14.25" customHeight="1">
      <c r="A21" s="21"/>
      <c r="B21" s="22" t="s">
        <v>35</v>
      </c>
      <c r="C21" s="23" t="s">
        <v>36</v>
      </c>
      <c r="D21" s="24">
        <f>'[1]สป1'!L124</f>
        <v>40</v>
      </c>
      <c r="E21" s="24">
        <f>'[1]สป2'!L124</f>
        <v>40</v>
      </c>
      <c r="F21" s="25">
        <f>'[1]สป3'!L124</f>
        <v>40</v>
      </c>
      <c r="G21" s="25">
        <f>'[1]สป4'!L124</f>
        <v>39</v>
      </c>
      <c r="H21" s="25">
        <f>'[1]สป5'!L124</f>
        <v>39</v>
      </c>
      <c r="I21" s="24">
        <f>SUM(D21:H21)/COUNT(D21:H21)</f>
        <v>39.6</v>
      </c>
    </row>
    <row r="22" spans="1:9" s="20" customFormat="1" ht="14.25" customHeight="1">
      <c r="A22" s="26"/>
      <c r="B22" s="27" t="s">
        <v>17</v>
      </c>
      <c r="C22" s="28" t="s">
        <v>18</v>
      </c>
      <c r="D22" s="24">
        <f>'[1]สป1'!L125</f>
        <v>80</v>
      </c>
      <c r="E22" s="24">
        <f>'[1]สป2'!L125</f>
        <v>77.5</v>
      </c>
      <c r="F22" s="25">
        <f>'[1]สป3'!L125</f>
        <v>77.5</v>
      </c>
      <c r="G22" s="25">
        <f>'[1]สป4'!L125</f>
        <v>74</v>
      </c>
      <c r="H22" s="25">
        <f>'[1]สป5'!L125</f>
        <v>76.25</v>
      </c>
      <c r="I22" s="24">
        <f>SUM(D22:H22)/COUNT(D22:H22)</f>
        <v>77.05</v>
      </c>
    </row>
    <row r="23" spans="1:9" s="20" customFormat="1" ht="14.25" customHeight="1">
      <c r="A23" s="21"/>
      <c r="B23" s="22" t="s">
        <v>52</v>
      </c>
      <c r="C23" s="23" t="s">
        <v>53</v>
      </c>
      <c r="D23" s="24">
        <f>'[1]สป1'!L126</f>
        <v>75</v>
      </c>
      <c r="E23" s="24">
        <f>'[1]สป2'!L126</f>
        <v>77.5</v>
      </c>
      <c r="F23" s="25">
        <f>'[1]สป3'!L126</f>
        <v>75</v>
      </c>
      <c r="G23" s="25">
        <f>'[1]สป4'!L126</f>
        <v>77.5</v>
      </c>
      <c r="H23" s="25">
        <f>'[1]สป5'!L126</f>
        <v>75</v>
      </c>
      <c r="I23" s="24">
        <f>SUM(D23:H23)/COUNT(D23:H23)</f>
        <v>76</v>
      </c>
    </row>
    <row r="24" spans="1:9" s="20" customFormat="1" ht="14.25" customHeight="1">
      <c r="A24" s="26"/>
      <c r="B24" s="27" t="s">
        <v>19</v>
      </c>
      <c r="C24" s="28" t="s">
        <v>20</v>
      </c>
      <c r="D24" s="24">
        <f>'[1]สป1'!L127</f>
        <v>340</v>
      </c>
      <c r="E24" s="24">
        <f>'[1]สป2'!L127</f>
        <v>361.5</v>
      </c>
      <c r="F24" s="25">
        <f>'[1]สป3'!L127</f>
        <v>365</v>
      </c>
      <c r="G24" s="25">
        <f>'[1]สป4'!L127</f>
        <v>355</v>
      </c>
      <c r="H24" s="25">
        <f>'[1]สป5'!L127</f>
        <v>355</v>
      </c>
      <c r="I24" s="24">
        <f>SUM(D24:H24)/COUNT(D24:H24)</f>
        <v>355.3</v>
      </c>
    </row>
    <row r="25" spans="1:9" s="20" customFormat="1" ht="14.25" customHeight="1">
      <c r="A25" s="21"/>
      <c r="B25" s="22" t="s">
        <v>21</v>
      </c>
      <c r="C25" s="23" t="s">
        <v>22</v>
      </c>
      <c r="D25" s="24"/>
      <c r="E25" s="24">
        <f>'[1]สป2'!L128</f>
        <v>350</v>
      </c>
      <c r="F25" s="25">
        <f>'[1]สป3'!L128</f>
        <v>350</v>
      </c>
      <c r="G25" s="25">
        <f>'[1]สป4'!L128</f>
        <v>320</v>
      </c>
      <c r="H25" s="25">
        <f>'[1]สป5'!L128</f>
        <v>340</v>
      </c>
      <c r="I25" s="24">
        <f>SUM(D25:H25)/COUNT(D25:H25)</f>
        <v>340</v>
      </c>
    </row>
    <row r="26" spans="1:9" s="20" customFormat="1" ht="14.25" customHeight="1">
      <c r="A26" s="26"/>
      <c r="B26" s="27" t="s">
        <v>23</v>
      </c>
      <c r="C26" s="28" t="s">
        <v>24</v>
      </c>
      <c r="D26" s="24"/>
      <c r="E26" s="24">
        <f>'[1]สป2'!L129</f>
        <v>330</v>
      </c>
      <c r="F26" s="25">
        <f>'[1]สป3'!L129</f>
        <v>330</v>
      </c>
      <c r="G26" s="25">
        <f>'[1]สป4'!L129</f>
        <v>300</v>
      </c>
      <c r="H26" s="25">
        <f>'[1]สป5'!L129</f>
        <v>320</v>
      </c>
      <c r="I26" s="24">
        <f>SUM(D26:H26)/COUNT(D26:H26)</f>
        <v>320</v>
      </c>
    </row>
    <row r="27" spans="1:9" s="20" customFormat="1" ht="14.25" customHeight="1">
      <c r="A27" s="21"/>
      <c r="B27" s="22" t="s">
        <v>25</v>
      </c>
      <c r="C27" s="23" t="s">
        <v>26</v>
      </c>
      <c r="D27" s="24"/>
      <c r="E27" s="24">
        <f>'[1]สป2'!L130</f>
        <v>320</v>
      </c>
      <c r="F27" s="25">
        <f>'[1]สป3'!L130</f>
        <v>320</v>
      </c>
      <c r="G27" s="25">
        <f>'[1]สป4'!L130</f>
        <v>290</v>
      </c>
      <c r="H27" s="25">
        <f>'[1]สป5'!L130</f>
        <v>310</v>
      </c>
      <c r="I27" s="24">
        <f>SUM(D27:H27)/COUNT(D27:H27)</f>
        <v>310</v>
      </c>
    </row>
    <row r="28" spans="1:9" s="20" customFormat="1" ht="14.25" customHeight="1">
      <c r="A28" s="26"/>
      <c r="B28" s="27" t="s">
        <v>27</v>
      </c>
      <c r="C28" s="28" t="s">
        <v>28</v>
      </c>
      <c r="D28" s="24"/>
      <c r="E28" s="24">
        <f>'[1]สป2'!L131</f>
        <v>300</v>
      </c>
      <c r="F28" s="25">
        <f>'[1]สป3'!L131</f>
        <v>300</v>
      </c>
      <c r="G28" s="25">
        <f>'[1]สป4'!L131</f>
        <v>280</v>
      </c>
      <c r="H28" s="25">
        <f>'[1]สป5'!L131</f>
        <v>300</v>
      </c>
      <c r="I28" s="24">
        <f>SUM(D28:H28)/COUNT(D28:H28)</f>
        <v>295</v>
      </c>
    </row>
    <row r="29" spans="1:9" s="20" customFormat="1" ht="14.25" customHeight="1">
      <c r="A29" s="21"/>
      <c r="B29" s="22" t="s">
        <v>37</v>
      </c>
      <c r="C29" s="23" t="s">
        <v>38</v>
      </c>
      <c r="D29" s="24"/>
      <c r="E29" s="24">
        <f>'[1]สป2'!L132</f>
        <v>270</v>
      </c>
      <c r="F29" s="25">
        <f>'[1]สป3'!L132</f>
        <v>270</v>
      </c>
      <c r="G29" s="25">
        <f>'[1]สป4'!L132</f>
        <v>270</v>
      </c>
      <c r="H29" s="25">
        <f>'[1]สป5'!L132</f>
        <v>270</v>
      </c>
      <c r="I29" s="24">
        <f>SUM(D29:H29)/COUNT(D29:H29)</f>
        <v>270</v>
      </c>
    </row>
    <row r="30" spans="1:9" s="20" customFormat="1" ht="14.25" customHeight="1">
      <c r="A30" s="26"/>
      <c r="B30" s="27" t="s">
        <v>54</v>
      </c>
      <c r="C30" s="28" t="s">
        <v>55</v>
      </c>
      <c r="D30" s="24">
        <f>'[1]สป1'!L133</f>
        <v>100</v>
      </c>
      <c r="E30" s="24">
        <f>'[1]สป2'!L133</f>
        <v>100</v>
      </c>
      <c r="F30" s="25">
        <f>'[1]สป3'!L133</f>
        <v>100</v>
      </c>
      <c r="G30" s="25">
        <f>'[1]สป4'!L133</f>
        <v>100</v>
      </c>
      <c r="H30" s="25">
        <f>'[1]สป5'!L133</f>
        <v>105</v>
      </c>
      <c r="I30" s="24">
        <f>SUM(D30:H30)/COUNT(D30:H30)</f>
        <v>101</v>
      </c>
    </row>
    <row r="31" spans="1:9" s="20" customFormat="1" ht="14.25" customHeight="1">
      <c r="A31" s="21"/>
      <c r="B31" s="22" t="s">
        <v>56</v>
      </c>
      <c r="C31" s="23" t="s">
        <v>57</v>
      </c>
      <c r="D31" s="24">
        <f>'[1]สป1'!L134</f>
        <v>70</v>
      </c>
      <c r="E31" s="24">
        <f>'[1]สป2'!L134</f>
        <v>70</v>
      </c>
      <c r="F31" s="25">
        <f>'[1]สป3'!L134</f>
        <v>70</v>
      </c>
      <c r="G31" s="25">
        <f>'[1]สป4'!L134</f>
        <v>70</v>
      </c>
      <c r="H31" s="25">
        <f>'[1]สป5'!L134</f>
        <v>75</v>
      </c>
      <c r="I31" s="24">
        <f>SUM(D31:H31)/COUNT(D31:H31)</f>
        <v>71</v>
      </c>
    </row>
    <row r="32" spans="1:9" s="20" customFormat="1" ht="14.25" customHeight="1">
      <c r="A32" s="26"/>
      <c r="B32" s="27" t="s">
        <v>58</v>
      </c>
      <c r="C32" s="28" t="s">
        <v>59</v>
      </c>
      <c r="D32" s="24">
        <f>'[1]สป1'!L135</f>
        <v>180</v>
      </c>
      <c r="E32" s="24">
        <f>'[1]สป2'!L135</f>
        <v>180</v>
      </c>
      <c r="F32" s="25">
        <f>'[1]สป3'!L135</f>
        <v>180</v>
      </c>
      <c r="G32" s="25">
        <f>'[1]สป4'!L135</f>
        <v>180</v>
      </c>
      <c r="H32" s="25">
        <f>'[1]สป5'!L135</f>
        <v>180</v>
      </c>
      <c r="I32" s="24">
        <f>SUM(D32:H32)/COUNT(D32:H32)</f>
        <v>180</v>
      </c>
    </row>
    <row r="33" spans="1:9" s="20" customFormat="1" ht="14.25" customHeight="1">
      <c r="A33" s="21"/>
      <c r="B33" s="22" t="s">
        <v>60</v>
      </c>
      <c r="C33" s="23" t="s">
        <v>61</v>
      </c>
      <c r="D33" s="24">
        <f>'[1]สป1'!L136</f>
        <v>320</v>
      </c>
      <c r="E33" s="24">
        <f>'[1]สป2'!L136</f>
        <v>310</v>
      </c>
      <c r="F33" s="25">
        <f>'[1]สป3'!L136</f>
        <v>320</v>
      </c>
      <c r="G33" s="25">
        <f>'[1]สป4'!L136</f>
        <v>320</v>
      </c>
      <c r="H33" s="25">
        <f>'[1]สป5'!L136</f>
        <v>315</v>
      </c>
      <c r="I33" s="24">
        <f>SUM(D33:H33)/COUNT(D33:H33)</f>
        <v>317</v>
      </c>
    </row>
    <row r="34" spans="1:9" s="20" customFormat="1" ht="14.25" customHeight="1">
      <c r="A34" s="26"/>
      <c r="B34" s="27" t="s">
        <v>62</v>
      </c>
      <c r="C34" s="28" t="s">
        <v>63</v>
      </c>
      <c r="D34" s="24">
        <f>'[1]สป1'!L137</f>
        <v>260</v>
      </c>
      <c r="E34" s="24">
        <f>'[1]สป2'!L137</f>
        <v>290</v>
      </c>
      <c r="F34" s="25">
        <f>'[1]สป3'!L137</f>
        <v>290</v>
      </c>
      <c r="G34" s="25">
        <f>'[1]สป4'!L137</f>
        <v>260</v>
      </c>
      <c r="H34" s="25">
        <f>'[1]สป5'!L137</f>
        <v>255</v>
      </c>
      <c r="I34" s="24">
        <f>SUM(D34:H34)/COUNT(D34:H34)</f>
        <v>271</v>
      </c>
    </row>
    <row r="35" spans="1:9" s="20" customFormat="1" ht="14.25" customHeight="1">
      <c r="A35" s="21"/>
      <c r="B35" s="22" t="s">
        <v>64</v>
      </c>
      <c r="C35" s="23" t="s">
        <v>65</v>
      </c>
      <c r="D35" s="24">
        <f>'[1]สป1'!L138</f>
        <v>250</v>
      </c>
      <c r="E35" s="24">
        <f>'[1]สป2'!L138</f>
        <v>250</v>
      </c>
      <c r="F35" s="25">
        <f>'[1]สป3'!L138</f>
        <v>250</v>
      </c>
      <c r="G35" s="25">
        <f>'[1]สป4'!L138</f>
        <v>245</v>
      </c>
      <c r="H35" s="25">
        <f>'[1]สป5'!L138</f>
        <v>250</v>
      </c>
      <c r="I35" s="24">
        <f>SUM(D35:H35)/COUNT(D35:H35)</f>
        <v>249</v>
      </c>
    </row>
    <row r="36" spans="1:9" s="20" customFormat="1" ht="14.25" customHeight="1">
      <c r="A36" s="26"/>
      <c r="B36" s="27" t="s">
        <v>66</v>
      </c>
      <c r="C36" s="28" t="s">
        <v>67</v>
      </c>
      <c r="D36" s="24">
        <f>'[1]สป1'!L139</f>
        <v>160</v>
      </c>
      <c r="E36" s="24">
        <f>'[1]สป2'!L139</f>
        <v>162.5</v>
      </c>
      <c r="F36" s="25">
        <f>'[1]สป3'!L139</f>
        <v>165</v>
      </c>
      <c r="G36" s="25">
        <f>'[1]สป4'!L139</f>
        <v>160</v>
      </c>
      <c r="H36" s="25">
        <f>'[1]สป5'!L139</f>
        <v>155</v>
      </c>
      <c r="I36" s="24">
        <f>SUM(D36:H36)/COUNT(D36:H36)</f>
        <v>160.5</v>
      </c>
    </row>
    <row r="37" spans="1:9" s="20" customFormat="1" ht="14.25" customHeight="1">
      <c r="A37" s="29"/>
      <c r="B37" s="30" t="s">
        <v>68</v>
      </c>
      <c r="C37" s="31" t="s">
        <v>69</v>
      </c>
      <c r="D37" s="32">
        <f>'[1]สป1'!L140</f>
        <v>97.5</v>
      </c>
      <c r="E37" s="32">
        <f>'[1]สป2'!L140</f>
        <v>72.5</v>
      </c>
      <c r="F37" s="33">
        <f>'[1]สป3'!L140</f>
        <v>75</v>
      </c>
      <c r="G37" s="33">
        <f>'[1]สป4'!L140</f>
        <v>92.5</v>
      </c>
      <c r="H37" s="33">
        <f>'[1]สป5'!L140</f>
        <v>77.5</v>
      </c>
      <c r="I37" s="32">
        <f>SUM(D37:H37)/COUNT(D37:H37)</f>
        <v>83</v>
      </c>
    </row>
    <row r="38" spans="1:9" s="20" customFormat="1" ht="14.25" customHeight="1">
      <c r="A38" s="34"/>
      <c r="B38" s="35"/>
      <c r="C38" s="36" t="s">
        <v>29</v>
      </c>
      <c r="D38" s="32">
        <f>'[1]สป1'!L141</f>
        <v>14.25</v>
      </c>
      <c r="E38" s="24">
        <f>'[1]สป2'!L141</f>
        <v>11.75</v>
      </c>
      <c r="F38" s="33">
        <f>'[1]สป3'!L141</f>
        <v>11.75</v>
      </c>
      <c r="G38" s="25">
        <f>'[1]สป4'!L141</f>
        <v>12.5</v>
      </c>
      <c r="H38" s="25">
        <f>'[1]สป5'!L141</f>
        <v>12.5</v>
      </c>
      <c r="I38" s="32">
        <f>SUM(D38:H38)/COUNT(D38:H38)</f>
        <v>12.55</v>
      </c>
    </row>
    <row r="39" spans="1:9" s="20" customFormat="1" ht="14.25" customHeight="1">
      <c r="A39" s="34"/>
      <c r="B39" s="35"/>
      <c r="C39" s="36" t="s">
        <v>30</v>
      </c>
      <c r="D39" s="32">
        <f>'[1]สป1'!L142</f>
        <v>72.5</v>
      </c>
      <c r="E39" s="24">
        <f>'[1]สป2'!L142</f>
        <v>72.5</v>
      </c>
      <c r="F39" s="33">
        <f>'[1]สป3'!L142</f>
        <v>70</v>
      </c>
      <c r="G39" s="33">
        <f>'[1]สป4'!L142</f>
        <v>60</v>
      </c>
      <c r="H39" s="33">
        <f>'[1]สป5'!L142</f>
        <v>70</v>
      </c>
      <c r="I39" s="32">
        <f>SUM(D39:H39)/COUNT(D39:H39)</f>
        <v>69</v>
      </c>
    </row>
    <row r="40" spans="1:9" s="20" customFormat="1" ht="14.25" customHeight="1">
      <c r="A40" s="34"/>
      <c r="B40" s="35"/>
      <c r="C40" s="36" t="s">
        <v>31</v>
      </c>
      <c r="D40" s="32">
        <f>'[1]สป1'!L143</f>
        <v>10.333333333333334</v>
      </c>
      <c r="E40" s="32">
        <f>'[1]สป2'!L143</f>
        <v>8.25</v>
      </c>
      <c r="F40" s="33">
        <f>'[1]สป3'!L143</f>
        <v>8.25</v>
      </c>
      <c r="G40" s="25">
        <f>'[1]สป4'!L143</f>
        <v>7</v>
      </c>
      <c r="H40" s="25">
        <f>'[1]สป5'!L143</f>
        <v>10</v>
      </c>
      <c r="I40" s="32">
        <f>SUM(D40:H40)/COUNT(D40:H40)</f>
        <v>8.766666666666667</v>
      </c>
    </row>
    <row r="41" spans="1:9" s="20" customFormat="1" ht="14.25" customHeight="1">
      <c r="A41" s="34"/>
      <c r="B41" s="35"/>
      <c r="C41" s="36" t="s">
        <v>32</v>
      </c>
      <c r="D41" s="45">
        <f>'[1]สป1'!L144</f>
        <v>23.333333333333332</v>
      </c>
      <c r="E41" s="43">
        <f>'[1]สป2'!L144</f>
        <v>22.666666666666668</v>
      </c>
      <c r="F41" s="44">
        <f>'[1]สป3'!L144</f>
        <v>17</v>
      </c>
      <c r="G41" s="44">
        <f>'[1]สป4'!L144</f>
        <v>14</v>
      </c>
      <c r="H41" s="44">
        <f>'[1]สป5'!L144</f>
        <v>11</v>
      </c>
      <c r="I41" s="43">
        <f>SUM(D41:H41)/COUNT(D41:H41)</f>
        <v>17.6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2019-10-29T03:06:17Z</dcterms:created>
  <dcterms:modified xsi:type="dcterms:W3CDTF">2019-10-29T03:13:13Z</dcterms:modified>
  <cp:category/>
  <cp:version/>
  <cp:contentType/>
  <cp:contentStatus/>
</cp:coreProperties>
</file>