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ันย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<sst xmlns="http://schemas.openxmlformats.org/spreadsheetml/2006/main" count="75" uniqueCount="59">
  <si>
    <t>การตรวจสอบการบันทึกราคารายสัปดาห์ ของเดือน กันยายน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</si>
  <si>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</si>
  <si>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</si>
  <si>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</si>
  <si>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</si>
  <si>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</si>
  <si>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</si>
  <si>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</si>
  <si>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</si>
  <si>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</si>
  <si>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</si>
  <si>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</si>
  <si>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</si>
  <si>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</si>
  <si>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</si>
  <si>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</si>
  <si>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</si>
  <si>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</si>
  <si>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</si>
  <si>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</si>
  <si>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</si>
  <si>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</si>
  <si>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</si>
  <si>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</si>
  <si>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</si>
  <si>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</si>
  <si>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</si>
  <si>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</si>
  <si>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</si>
  <si>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</si>
  <si>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</si>
  <si>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</si>
  <si>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</si>
  <si>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</si>
  <si>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</si>
  <si>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</si>
  <si>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</si>
  <si>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</si>
  <si>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</si>
  <si>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</si>
  <si>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</si>
  <si>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</si>
  <si>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</si>
  <si>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</si>
  <si>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</si>
  <si>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</si>
  <si>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</si>
  <si>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</si>
  <si>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</si>
  <si>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</si>
  <si>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</si>
  <si>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L0301</t>
  </si>
  <si>
    <t>สุกรขุนพันธุ์ลูกผสม นน. ต่ำกว่า 100 กก.</t>
  </si>
  <si>
    <t>O0204</t>
  </si>
  <si>
    <t>ไข่เป็ดขนาดคละ</t>
  </si>
  <si>
    <t>M0417</t>
  </si>
  <si>
    <t>เป็ดเทศขนาดใหญ่</t>
  </si>
  <si>
    <t>ไก่รุ่นพันธุ์เนื้อ(ราคาอิสระ)</t>
  </si>
  <si>
    <t xml:space="preserve">นราธิวาส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</si>
</sst>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43" fontId="42" fillId="35" borderId="16" xfId="36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5" borderId="11" xfId="36" applyFont="1" applyFill="1" applyBorder="1" applyAlignment="1">
      <alignment horizontal="right"/>
    </xf>
    <xf numFmtId="43" fontId="42" fillId="35" borderId="11" xfId="36" applyFont="1" applyFill="1" applyBorder="1" applyAlignment="1">
      <alignment wrapText="1"/>
    </xf>
    <xf numFmtId="0" fontId="42" fillId="35" borderId="18" xfId="0" applyFont="1" applyFill="1" applyBorder="1" applyAlignment="1">
      <alignment wrapText="1"/>
    </xf>
    <xf numFmtId="0" fontId="42" fillId="35" borderId="18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187" fontId="42" fillId="35" borderId="11" xfId="36" applyNumberFormat="1" applyFont="1" applyFill="1" applyBorder="1" applyAlignment="1">
      <alignment horizontal="right"/>
    </xf>
    <xf numFmtId="0" fontId="41" fillId="0" borderId="18" xfId="0" applyFont="1" applyBorder="1" applyAlignment="1">
      <alignment/>
    </xf>
    <xf numFmtId="43" fontId="42" fillId="36" borderId="18" xfId="36" applyFont="1" applyFill="1" applyBorder="1" applyAlignment="1">
      <alignment horizontal="right"/>
    </xf>
    <xf numFmtId="43" fontId="42" fillId="36" borderId="18" xfId="36" applyFont="1" applyFill="1" applyBorder="1" applyAlignment="1">
      <alignment wrapText="1"/>
    </xf>
    <xf numFmtId="187" fontId="42" fillId="35" borderId="18" xfId="36" applyNumberFormat="1" applyFont="1" applyFill="1" applyBorder="1" applyAlignment="1">
      <alignment horizontal="right"/>
    </xf>
    <xf numFmtId="0" fontId="41" fillId="0" borderId="18" xfId="0" applyFont="1" applyBorder="1" applyAlignment="1">
      <alignment/>
    </xf>
    <xf numFmtId="43" fontId="41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9.&#3585;.&#3618;\&#3619;&#3634;&#3618;&#3591;&#3634;&#3609;&#3619;&#3634;&#3588;&#3634;%20&#3648;&#3604;&#3639;&#3629;&#3609;%20&#3585;&#3633;&#3609;&#3618;&#3634;&#3618;&#3609;%20&#3611;&#3637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ย."/>
      <sheetName val="สป1"/>
      <sheetName val="สป2"/>
      <sheetName val="สป3"/>
      <sheetName val="สป4"/>
      <sheetName val="สป5"/>
    </sheetNames>
    <sheetDataSet>
      <sheetData sheetId="2">
        <row r="101">
          <cell r="T101">
            <v>316.75</v>
          </cell>
        </row>
        <row r="102">
          <cell r="T102">
            <v>305</v>
          </cell>
        </row>
        <row r="103">
          <cell r="T103">
            <v>267</v>
          </cell>
        </row>
        <row r="104">
          <cell r="T104">
            <v>375</v>
          </cell>
        </row>
        <row r="105">
          <cell r="T105">
            <v>15</v>
          </cell>
        </row>
        <row r="106">
          <cell r="T106">
            <v>65</v>
          </cell>
        </row>
        <row r="107">
          <cell r="T107">
            <v>10</v>
          </cell>
        </row>
        <row r="108">
          <cell r="T108">
            <v>20</v>
          </cell>
        </row>
        <row r="176">
          <cell r="P176">
            <v>6.6</v>
          </cell>
        </row>
        <row r="177">
          <cell r="P177">
            <v>68.33333333333333</v>
          </cell>
        </row>
        <row r="178">
          <cell r="P178">
            <v>11.5</v>
          </cell>
        </row>
        <row r="179">
          <cell r="P179">
            <v>6.666666666666667</v>
          </cell>
        </row>
        <row r="210">
          <cell r="L210">
            <v>14.666666666666666</v>
          </cell>
        </row>
        <row r="214">
          <cell r="Q214">
            <v>2.316666666666667</v>
          </cell>
        </row>
        <row r="215">
          <cell r="Q215">
            <v>2.6166666666666667</v>
          </cell>
        </row>
        <row r="216">
          <cell r="Q216">
            <v>700</v>
          </cell>
        </row>
        <row r="217">
          <cell r="Q217">
            <v>466.6666666666667</v>
          </cell>
        </row>
        <row r="219">
          <cell r="Q219">
            <v>36.666666666666664</v>
          </cell>
        </row>
        <row r="220">
          <cell r="Q220">
            <v>17.944444444444443</v>
          </cell>
        </row>
        <row r="221">
          <cell r="Q221">
            <v>14.75</v>
          </cell>
        </row>
        <row r="222">
          <cell r="Q222">
            <v>37</v>
          </cell>
        </row>
        <row r="223">
          <cell r="Q223">
            <v>180</v>
          </cell>
        </row>
        <row r="224">
          <cell r="Q224">
            <v>29833.333333333332</v>
          </cell>
        </row>
        <row r="225">
          <cell r="Q225">
            <v>22625</v>
          </cell>
        </row>
        <row r="226">
          <cell r="Q226">
            <v>14750</v>
          </cell>
        </row>
        <row r="227">
          <cell r="Q227">
            <v>175</v>
          </cell>
        </row>
        <row r="228">
          <cell r="Q228">
            <v>77.5</v>
          </cell>
        </row>
        <row r="229">
          <cell r="Q229">
            <v>60</v>
          </cell>
        </row>
        <row r="230">
          <cell r="Q230">
            <v>68.57142857142857</v>
          </cell>
        </row>
        <row r="231">
          <cell r="Q231">
            <v>90</v>
          </cell>
        </row>
        <row r="232">
          <cell r="Q232">
            <v>366.5</v>
          </cell>
        </row>
        <row r="233">
          <cell r="Q233">
            <v>350</v>
          </cell>
        </row>
        <row r="234">
          <cell r="Q234">
            <v>325</v>
          </cell>
        </row>
        <row r="235">
          <cell r="Q235">
            <v>300</v>
          </cell>
        </row>
        <row r="236">
          <cell r="Q236">
            <v>267</v>
          </cell>
        </row>
        <row r="237">
          <cell r="Q237">
            <v>375</v>
          </cell>
        </row>
        <row r="238">
          <cell r="Q238">
            <v>10.285714285714286</v>
          </cell>
        </row>
        <row r="239">
          <cell r="Q239">
            <v>66.28571428571429</v>
          </cell>
        </row>
        <row r="240">
          <cell r="Q240">
            <v>16.833333333333332</v>
          </cell>
        </row>
        <row r="241">
          <cell r="Q241">
            <v>13.5</v>
          </cell>
        </row>
      </sheetData>
      <sheetData sheetId="3">
        <row r="101">
          <cell r="T101">
            <v>313.3333333333333</v>
          </cell>
        </row>
        <row r="102">
          <cell r="T102">
            <v>300</v>
          </cell>
        </row>
        <row r="103">
          <cell r="T103">
            <v>260</v>
          </cell>
        </row>
        <row r="104">
          <cell r="T104">
            <v>350</v>
          </cell>
        </row>
        <row r="105">
          <cell r="T105">
            <v>13.5</v>
          </cell>
        </row>
        <row r="106">
          <cell r="T106">
            <v>58</v>
          </cell>
        </row>
        <row r="107">
          <cell r="T107" t="e">
            <v>#DIV/0!</v>
          </cell>
        </row>
        <row r="108">
          <cell r="T108">
            <v>15</v>
          </cell>
        </row>
        <row r="144">
          <cell r="L144">
            <v>15</v>
          </cell>
        </row>
        <row r="176">
          <cell r="P176">
            <v>8.166666666666666</v>
          </cell>
        </row>
        <row r="177">
          <cell r="P177" t="e">
            <v>#DIV/0!</v>
          </cell>
        </row>
        <row r="178">
          <cell r="P178">
            <v>15.5</v>
          </cell>
        </row>
        <row r="179">
          <cell r="P179">
            <v>5</v>
          </cell>
        </row>
        <row r="210">
          <cell r="L210">
            <v>15.8</v>
          </cell>
        </row>
        <row r="214">
          <cell r="Q214">
            <v>2.375</v>
          </cell>
        </row>
        <row r="215">
          <cell r="Q215">
            <v>2.8</v>
          </cell>
        </row>
        <row r="216">
          <cell r="Q216">
            <v>650</v>
          </cell>
        </row>
        <row r="217">
          <cell r="Q217">
            <v>475</v>
          </cell>
        </row>
        <row r="219">
          <cell r="Q219">
            <v>38.625</v>
          </cell>
        </row>
        <row r="220">
          <cell r="Q220">
            <v>17.3125</v>
          </cell>
        </row>
        <row r="221">
          <cell r="Q221">
            <v>16.5</v>
          </cell>
        </row>
        <row r="222">
          <cell r="Q222">
            <v>35.666666666666664</v>
          </cell>
        </row>
        <row r="223">
          <cell r="Q223">
            <v>173.33333333333334</v>
          </cell>
        </row>
        <row r="224">
          <cell r="Q224">
            <v>29500</v>
          </cell>
        </row>
        <row r="225">
          <cell r="Q225">
            <v>23500</v>
          </cell>
        </row>
        <row r="226">
          <cell r="Q226">
            <v>15750</v>
          </cell>
        </row>
        <row r="227">
          <cell r="Q227">
            <v>175</v>
          </cell>
        </row>
        <row r="228">
          <cell r="Q228">
            <v>79</v>
          </cell>
        </row>
        <row r="229">
          <cell r="Q229">
            <v>50</v>
          </cell>
        </row>
        <row r="230">
          <cell r="Q230">
            <v>72.6</v>
          </cell>
        </row>
        <row r="231">
          <cell r="Q231">
            <v>90</v>
          </cell>
        </row>
        <row r="232">
          <cell r="Q232">
            <v>350</v>
          </cell>
        </row>
        <row r="233">
          <cell r="Q233">
            <v>317</v>
          </cell>
        </row>
        <row r="234">
          <cell r="Q234">
            <v>300</v>
          </cell>
        </row>
        <row r="235">
          <cell r="Q235">
            <v>283</v>
          </cell>
        </row>
        <row r="236">
          <cell r="Q236">
            <v>260</v>
          </cell>
        </row>
        <row r="237">
          <cell r="Q237" t="e">
            <v>#DIV/0!</v>
          </cell>
        </row>
        <row r="238">
          <cell r="Q238">
            <v>8.375</v>
          </cell>
        </row>
        <row r="239">
          <cell r="Q239">
            <v>68.33333333333333</v>
          </cell>
        </row>
        <row r="240">
          <cell r="Q240">
            <v>13.6</v>
          </cell>
        </row>
        <row r="241">
          <cell r="Q241">
            <v>10.333333333333334</v>
          </cell>
        </row>
      </sheetData>
      <sheetData sheetId="4">
        <row r="101">
          <cell r="T101">
            <v>312.5</v>
          </cell>
        </row>
        <row r="102">
          <cell r="T102">
            <v>300</v>
          </cell>
        </row>
        <row r="103">
          <cell r="T103">
            <v>260</v>
          </cell>
        </row>
        <row r="104">
          <cell r="T104">
            <v>350</v>
          </cell>
        </row>
        <row r="105">
          <cell r="T105">
            <v>15</v>
          </cell>
        </row>
        <row r="106">
          <cell r="T106">
            <v>70</v>
          </cell>
        </row>
        <row r="107">
          <cell r="T107" t="e">
            <v>#DIV/0!</v>
          </cell>
        </row>
        <row r="108">
          <cell r="T108">
            <v>12.5</v>
          </cell>
        </row>
        <row r="144">
          <cell r="L144" t="e">
            <v>#DIV/0!</v>
          </cell>
        </row>
        <row r="176">
          <cell r="P176">
            <v>7.333333333333333</v>
          </cell>
        </row>
        <row r="177">
          <cell r="P177" t="e">
            <v>#DIV/0!</v>
          </cell>
        </row>
        <row r="178">
          <cell r="P178">
            <v>14.5</v>
          </cell>
        </row>
        <row r="210">
          <cell r="L210">
            <v>9.75</v>
          </cell>
        </row>
        <row r="214">
          <cell r="Q214">
            <v>2.528571428571429</v>
          </cell>
        </row>
        <row r="215">
          <cell r="Q215">
            <v>2.7</v>
          </cell>
        </row>
        <row r="216">
          <cell r="Q216">
            <v>700</v>
          </cell>
        </row>
        <row r="217">
          <cell r="Q217">
            <v>500</v>
          </cell>
        </row>
        <row r="218">
          <cell r="Q218">
            <v>36.666666666666664</v>
          </cell>
        </row>
        <row r="219">
          <cell r="Q219">
            <v>18</v>
          </cell>
        </row>
        <row r="220">
          <cell r="Q220">
            <v>17.5</v>
          </cell>
        </row>
        <row r="221">
          <cell r="Q221">
            <v>34.666666666666664</v>
          </cell>
        </row>
        <row r="222">
          <cell r="Q222">
            <v>212</v>
          </cell>
        </row>
        <row r="223">
          <cell r="Q223">
            <v>32000</v>
          </cell>
        </row>
        <row r="224">
          <cell r="Q224">
            <v>26000</v>
          </cell>
        </row>
        <row r="225">
          <cell r="Q225">
            <v>16000</v>
          </cell>
        </row>
        <row r="226">
          <cell r="Q226">
            <v>175</v>
          </cell>
        </row>
        <row r="227">
          <cell r="Q227">
            <v>68.33333333333333</v>
          </cell>
        </row>
        <row r="228">
          <cell r="Q228">
            <v>56.5</v>
          </cell>
        </row>
        <row r="229">
          <cell r="Q229">
            <v>70</v>
          </cell>
        </row>
        <row r="230">
          <cell r="Q230">
            <v>86.25</v>
          </cell>
        </row>
        <row r="231">
          <cell r="Q231">
            <v>350</v>
          </cell>
        </row>
        <row r="232">
          <cell r="Q232">
            <v>335</v>
          </cell>
        </row>
        <row r="233">
          <cell r="Q233">
            <v>315</v>
          </cell>
        </row>
        <row r="234">
          <cell r="Q234">
            <v>285</v>
          </cell>
        </row>
        <row r="235">
          <cell r="Q235">
            <v>250</v>
          </cell>
        </row>
        <row r="237">
          <cell r="Q237">
            <v>9.166666666666666</v>
          </cell>
        </row>
        <row r="238">
          <cell r="Q238">
            <v>100</v>
          </cell>
        </row>
        <row r="239">
          <cell r="Q239">
            <v>17.4</v>
          </cell>
        </row>
        <row r="240">
          <cell r="Q240">
            <v>10</v>
          </cell>
        </row>
      </sheetData>
      <sheetData sheetId="5">
        <row r="101">
          <cell r="T101">
            <v>315</v>
          </cell>
        </row>
        <row r="102">
          <cell r="T102">
            <v>305</v>
          </cell>
        </row>
        <row r="103">
          <cell r="T103" t="e">
            <v>#DIV/0!</v>
          </cell>
        </row>
        <row r="104">
          <cell r="T104">
            <v>350</v>
          </cell>
        </row>
        <row r="105">
          <cell r="T105" t="e">
            <v>#DIV/0!</v>
          </cell>
        </row>
        <row r="106">
          <cell r="T106">
            <v>80</v>
          </cell>
        </row>
        <row r="107">
          <cell r="T107" t="e">
            <v>#DIV/0!</v>
          </cell>
        </row>
        <row r="108">
          <cell r="T108">
            <v>10</v>
          </cell>
        </row>
        <row r="144">
          <cell r="L144" t="e">
            <v>#DIV/0!</v>
          </cell>
        </row>
        <row r="176">
          <cell r="P176">
            <v>10.25</v>
          </cell>
        </row>
        <row r="177">
          <cell r="P177" t="e">
            <v>#DIV/0!</v>
          </cell>
        </row>
        <row r="178">
          <cell r="P178">
            <v>15</v>
          </cell>
        </row>
        <row r="179">
          <cell r="P179">
            <v>5.5</v>
          </cell>
        </row>
        <row r="210">
          <cell r="L210">
            <v>10.25</v>
          </cell>
        </row>
        <row r="214">
          <cell r="Q214">
            <v>2.3625000000000003</v>
          </cell>
        </row>
        <row r="215">
          <cell r="Q215">
            <v>2.8</v>
          </cell>
        </row>
        <row r="216">
          <cell r="Q216">
            <v>650</v>
          </cell>
        </row>
        <row r="217">
          <cell r="Q217">
            <v>535.7142857142857</v>
          </cell>
        </row>
        <row r="218">
          <cell r="Q218" t="e">
            <v>#DIV/0!</v>
          </cell>
        </row>
        <row r="219">
          <cell r="Q219">
            <v>37</v>
          </cell>
        </row>
        <row r="220">
          <cell r="Q220">
            <v>18.1875</v>
          </cell>
        </row>
        <row r="221">
          <cell r="Q221">
            <v>16</v>
          </cell>
        </row>
        <row r="222">
          <cell r="Q222">
            <v>34.666666666666664</v>
          </cell>
        </row>
        <row r="223">
          <cell r="Q223">
            <v>232.5</v>
          </cell>
        </row>
        <row r="224">
          <cell r="Q224">
            <v>28000</v>
          </cell>
        </row>
        <row r="225">
          <cell r="Q225">
            <v>22000</v>
          </cell>
        </row>
        <row r="226">
          <cell r="Q226">
            <v>18000</v>
          </cell>
        </row>
        <row r="227">
          <cell r="Q227">
            <v>180</v>
          </cell>
        </row>
        <row r="228">
          <cell r="Q228">
            <v>77.33333333333333</v>
          </cell>
        </row>
        <row r="229">
          <cell r="Q229">
            <v>56.5</v>
          </cell>
        </row>
        <row r="230">
          <cell r="Q230">
            <v>68</v>
          </cell>
        </row>
        <row r="231">
          <cell r="Q231">
            <v>87</v>
          </cell>
        </row>
        <row r="232">
          <cell r="Q232">
            <v>350</v>
          </cell>
        </row>
        <row r="233">
          <cell r="Q233">
            <v>345</v>
          </cell>
        </row>
        <row r="234">
          <cell r="Q234">
            <v>320</v>
          </cell>
        </row>
        <row r="235">
          <cell r="Q235">
            <v>300</v>
          </cell>
        </row>
        <row r="236">
          <cell r="Q236">
            <v>260</v>
          </cell>
        </row>
        <row r="237">
          <cell r="Q237" t="e">
            <v>#DIV/0!</v>
          </cell>
        </row>
        <row r="238">
          <cell r="Q238">
            <v>9.166666666666666</v>
          </cell>
        </row>
        <row r="239">
          <cell r="Q239">
            <v>75</v>
          </cell>
        </row>
        <row r="240">
          <cell r="Q240">
            <v>15</v>
          </cell>
        </row>
      </sheetData>
      <sheetData sheetId="6">
        <row r="101">
          <cell r="T101" t="e">
            <v>#DIV/0!</v>
          </cell>
        </row>
        <row r="102">
          <cell r="T102" t="e">
            <v>#DIV/0!</v>
          </cell>
        </row>
        <row r="103">
          <cell r="T103" t="e">
            <v>#DIV/0!</v>
          </cell>
        </row>
        <row r="104">
          <cell r="T104" t="e">
            <v>#DIV/0!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  <row r="108">
          <cell r="T108" t="e">
            <v>#DIV/0!</v>
          </cell>
        </row>
        <row r="144">
          <cell r="L144" t="e">
            <v>#DIV/0!</v>
          </cell>
        </row>
        <row r="176">
          <cell r="P176" t="e">
            <v>#DIV/0!</v>
          </cell>
        </row>
        <row r="177">
          <cell r="P177" t="e">
            <v>#DIV/0!</v>
          </cell>
        </row>
        <row r="178">
          <cell r="P178" t="e">
            <v>#DIV/0!</v>
          </cell>
        </row>
        <row r="179">
          <cell r="P179" t="e">
            <v>#DIV/0!</v>
          </cell>
        </row>
        <row r="210">
          <cell r="L210" t="e">
            <v>#DIV/0!</v>
          </cell>
        </row>
        <row r="214">
          <cell r="Q214" t="e">
            <v>#DIV/0!</v>
          </cell>
        </row>
        <row r="215">
          <cell r="Q215" t="e">
            <v>#DIV/0!</v>
          </cell>
        </row>
        <row r="216">
          <cell r="Q216" t="e">
            <v>#DIV/0!</v>
          </cell>
        </row>
        <row r="217">
          <cell r="Q217" t="e">
            <v>#DIV/0!</v>
          </cell>
        </row>
        <row r="219">
          <cell r="Q219" t="e">
            <v>#DIV/0!</v>
          </cell>
        </row>
        <row r="220">
          <cell r="Q220" t="e">
            <v>#DIV/0!</v>
          </cell>
        </row>
        <row r="221">
          <cell r="Q221" t="e">
            <v>#DIV/0!</v>
          </cell>
        </row>
        <row r="222">
          <cell r="Q222" t="e">
            <v>#DIV/0!</v>
          </cell>
        </row>
        <row r="223">
          <cell r="Q223" t="e">
            <v>#DIV/0!</v>
          </cell>
        </row>
        <row r="224">
          <cell r="Q224" t="e">
            <v>#DIV/0!</v>
          </cell>
        </row>
        <row r="225">
          <cell r="Q225" t="e">
            <v>#DIV/0!</v>
          </cell>
        </row>
        <row r="226">
          <cell r="Q226" t="e">
            <v>#DIV/0!</v>
          </cell>
        </row>
        <row r="227">
          <cell r="Q227" t="e">
            <v>#DIV/0!</v>
          </cell>
        </row>
        <row r="228">
          <cell r="Q228" t="e">
            <v>#DIV/0!</v>
          </cell>
        </row>
        <row r="229">
          <cell r="Q229" t="e">
            <v>#DIV/0!</v>
          </cell>
        </row>
        <row r="230">
          <cell r="Q230" t="e">
            <v>#DIV/0!</v>
          </cell>
        </row>
        <row r="231">
          <cell r="Q231" t="e">
            <v>#DIV/0!</v>
          </cell>
        </row>
        <row r="232">
          <cell r="Q232" t="e">
            <v>#DIV/0!</v>
          </cell>
        </row>
        <row r="233">
          <cell r="Q233" t="e">
            <v>#DIV/0!</v>
          </cell>
        </row>
        <row r="234">
          <cell r="Q234" t="e">
            <v>#DIV/0!</v>
          </cell>
        </row>
        <row r="235">
          <cell r="Q235" t="e">
            <v>#DIV/0!</v>
          </cell>
        </row>
        <row r="236">
          <cell r="Q236" t="e">
            <v>#DIV/0!</v>
          </cell>
        </row>
        <row r="237">
          <cell r="Q237" t="e">
            <v>#DIV/0!</v>
          </cell>
        </row>
        <row r="238">
          <cell r="Q238" t="e">
            <v>#DIV/0!</v>
          </cell>
        </row>
        <row r="239">
          <cell r="Q239" t="e">
            <v>#DIV/0!</v>
          </cell>
        </row>
        <row r="240">
          <cell r="Q240" t="e">
            <v>#DIV/0!</v>
          </cell>
        </row>
        <row r="241">
          <cell r="Q24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8" sqref="A8:IV35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1.140625" style="2" customWidth="1"/>
    <col min="4" max="4" width="9.8515625" style="55" bestFit="1" customWidth="1"/>
    <col min="5" max="5" width="9.8515625" style="55" customWidth="1"/>
    <col min="6" max="6" width="11.57421875" style="55" customWidth="1"/>
    <col min="7" max="7" width="10.57421875" style="55" customWidth="1"/>
    <col min="8" max="8" width="10.421875" style="55" hidden="1" customWidth="1"/>
    <col min="9" max="9" width="10.140625" style="2" hidden="1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4">
        <v>760</v>
      </c>
      <c r="B8" s="35" t="s">
        <v>58</v>
      </c>
      <c r="C8" s="36"/>
      <c r="D8" s="36"/>
      <c r="E8" s="36"/>
      <c r="F8" s="36"/>
      <c r="G8" s="36"/>
      <c r="H8" s="36"/>
      <c r="I8" s="37"/>
    </row>
    <row r="9" spans="1:9" s="20" customFormat="1" ht="14.25">
      <c r="A9" s="26"/>
      <c r="B9" s="27" t="s">
        <v>7</v>
      </c>
      <c r="C9" s="28" t="s">
        <v>8</v>
      </c>
      <c r="D9" s="38">
        <f>'[1]สป1'!Q214</f>
        <v>2.316666666666667</v>
      </c>
      <c r="E9" s="38">
        <f>'[1]สป2'!Q214</f>
        <v>2.375</v>
      </c>
      <c r="F9" s="39">
        <f>'[1]สป3'!Q214</f>
        <v>2.528571428571429</v>
      </c>
      <c r="G9" s="39">
        <f>'[1]สป4'!Q214</f>
        <v>2.3625000000000003</v>
      </c>
      <c r="H9" s="39" t="e">
        <f>'[1]สป5'!Q214</f>
        <v>#DIV/0!</v>
      </c>
      <c r="I9" s="24" t="e">
        <f>SUM(D9:H9)/COUNT(D9:H9)</f>
        <v>#DIV/0!</v>
      </c>
    </row>
    <row r="10" spans="1:9" s="20" customFormat="1" ht="14.25">
      <c r="A10" s="21"/>
      <c r="B10" s="22" t="s">
        <v>9</v>
      </c>
      <c r="C10" s="23" t="s">
        <v>10</v>
      </c>
      <c r="D10" s="38">
        <f>'[1]สป1'!Q215</f>
        <v>2.6166666666666667</v>
      </c>
      <c r="E10" s="38">
        <f>'[1]สป2'!Q215</f>
        <v>2.8</v>
      </c>
      <c r="F10" s="39">
        <f>'[1]สป3'!Q215</f>
        <v>2.7</v>
      </c>
      <c r="G10" s="39">
        <f>'[1]สป4'!Q215</f>
        <v>2.8</v>
      </c>
      <c r="H10" s="39" t="e">
        <f>'[1]สป5'!Q215</f>
        <v>#DIV/0!</v>
      </c>
      <c r="I10" s="24" t="e">
        <f>SUM(D10:H10)/COUNT(D10:H10)</f>
        <v>#DIV/0!</v>
      </c>
    </row>
    <row r="11" spans="1:9" s="20" customFormat="1" ht="14.25">
      <c r="A11" s="26"/>
      <c r="B11" s="27" t="s">
        <v>37</v>
      </c>
      <c r="C11" s="28" t="s">
        <v>38</v>
      </c>
      <c r="D11" s="38">
        <f>'[1]สป1'!Q216</f>
        <v>700</v>
      </c>
      <c r="E11" s="38">
        <f>'[1]สป2'!Q216</f>
        <v>650</v>
      </c>
      <c r="F11" s="39">
        <f>'[1]สป3'!Q216</f>
        <v>700</v>
      </c>
      <c r="G11" s="39">
        <f>'[1]สป4'!Q216</f>
        <v>650</v>
      </c>
      <c r="H11" s="39" t="e">
        <f>'[1]สป5'!Q216</f>
        <v>#DIV/0!</v>
      </c>
      <c r="I11" s="41" t="e">
        <f>SUM(D11:H11)/COUNT(D11:H11)</f>
        <v>#DIV/0!</v>
      </c>
    </row>
    <row r="12" spans="1:9" s="20" customFormat="1" ht="14.25">
      <c r="A12" s="21"/>
      <c r="B12" s="22" t="s">
        <v>39</v>
      </c>
      <c r="C12" s="23" t="s">
        <v>40</v>
      </c>
      <c r="D12" s="38">
        <f>'[1]สป1'!Q217</f>
        <v>466.6666666666667</v>
      </c>
      <c r="E12" s="38">
        <f>'[1]สป2'!Q217</f>
        <v>475</v>
      </c>
      <c r="F12" s="39">
        <f>'[1]สป3'!Q217</f>
        <v>500</v>
      </c>
      <c r="G12" s="39">
        <f>'[1]สป4'!Q217</f>
        <v>535.7142857142857</v>
      </c>
      <c r="H12" s="39" t="e">
        <f>'[1]สป5'!Q217</f>
        <v>#DIV/0!</v>
      </c>
      <c r="I12" s="41" t="e">
        <f>SUM(D12:H12)/COUNT(D12:H12)</f>
        <v>#DIV/0!</v>
      </c>
    </row>
    <row r="13" spans="1:9" s="20" customFormat="1" ht="14.25">
      <c r="A13" s="21"/>
      <c r="B13" s="22" t="s">
        <v>11</v>
      </c>
      <c r="C13" s="23" t="s">
        <v>12</v>
      </c>
      <c r="D13" s="38">
        <f>'[1]สป1'!Q219</f>
        <v>36.666666666666664</v>
      </c>
      <c r="E13" s="38">
        <f>'[1]สป2'!Q219</f>
        <v>38.625</v>
      </c>
      <c r="F13" s="39">
        <f>'[1]สป3'!Q218</f>
        <v>36.666666666666664</v>
      </c>
      <c r="G13" s="39" t="e">
        <f>'[1]สป4'!Q218</f>
        <v>#DIV/0!</v>
      </c>
      <c r="H13" s="39" t="e">
        <f>'[1]สป5'!Q219</f>
        <v>#DIV/0!</v>
      </c>
      <c r="I13" s="24" t="e">
        <f>SUM(D13:H13)/COUNT(D13:H13)</f>
        <v>#DIV/0!</v>
      </c>
    </row>
    <row r="14" spans="1:9" s="20" customFormat="1" ht="14.25">
      <c r="A14" s="26"/>
      <c r="B14" s="27" t="s">
        <v>13</v>
      </c>
      <c r="C14" s="28" t="s">
        <v>14</v>
      </c>
      <c r="D14" s="38">
        <f>'[1]สป1'!Q220</f>
        <v>17.944444444444443</v>
      </c>
      <c r="E14" s="38">
        <f>'[1]สป2'!Q220</f>
        <v>17.3125</v>
      </c>
      <c r="F14" s="39">
        <f>'[1]สป3'!Q219</f>
        <v>18</v>
      </c>
      <c r="G14" s="39">
        <f>'[1]สป4'!Q219</f>
        <v>37</v>
      </c>
      <c r="H14" s="39" t="e">
        <f>'[1]สป5'!Q220</f>
        <v>#DIV/0!</v>
      </c>
      <c r="I14" s="24" t="e">
        <f>SUM(D14:H14)/COUNT(D14:H14)</f>
        <v>#DIV/0!</v>
      </c>
    </row>
    <row r="15" spans="1:9" s="20" customFormat="1" ht="14.25">
      <c r="A15" s="21"/>
      <c r="B15" s="22" t="s">
        <v>15</v>
      </c>
      <c r="C15" s="23" t="s">
        <v>16</v>
      </c>
      <c r="D15" s="38">
        <f>'[1]สป1'!Q221</f>
        <v>14.75</v>
      </c>
      <c r="E15" s="38">
        <f>'[1]สป2'!Q221</f>
        <v>16.5</v>
      </c>
      <c r="F15" s="39">
        <f>'[1]สป3'!Q220</f>
        <v>17.5</v>
      </c>
      <c r="G15" s="39">
        <f>'[1]สป4'!Q220</f>
        <v>18.1875</v>
      </c>
      <c r="H15" s="39" t="e">
        <f>'[1]สป5'!Q221</f>
        <v>#DIV/0!</v>
      </c>
      <c r="I15" s="24" t="e">
        <f>SUM(D15:H15)/COUNT(D15:H15)</f>
        <v>#DIV/0!</v>
      </c>
    </row>
    <row r="16" spans="1:9" s="20" customFormat="1" ht="14.25">
      <c r="A16" s="26"/>
      <c r="B16" s="27" t="s">
        <v>17</v>
      </c>
      <c r="C16" s="28" t="s">
        <v>18</v>
      </c>
      <c r="D16" s="38">
        <f>'[1]สป1'!Q222</f>
        <v>37</v>
      </c>
      <c r="E16" s="38">
        <f>'[1]สป2'!Q222</f>
        <v>35.666666666666664</v>
      </c>
      <c r="F16" s="39">
        <f>'[1]สป3'!Q221</f>
        <v>34.666666666666664</v>
      </c>
      <c r="G16" s="39">
        <f>'[1]สป4'!Q221</f>
        <v>16</v>
      </c>
      <c r="H16" s="39" t="e">
        <f>'[1]สป5'!Q222</f>
        <v>#DIV/0!</v>
      </c>
      <c r="I16" s="24" t="e">
        <f>SUM(D16:H16)/COUNT(D16:H16)</f>
        <v>#DIV/0!</v>
      </c>
    </row>
    <row r="17" spans="1:9" s="20" customFormat="1" ht="14.25">
      <c r="A17" s="21"/>
      <c r="B17" s="22" t="s">
        <v>41</v>
      </c>
      <c r="C17" s="23" t="s">
        <v>42</v>
      </c>
      <c r="D17" s="38">
        <f>'[1]สป1'!Q223</f>
        <v>180</v>
      </c>
      <c r="E17" s="38">
        <f>'[1]สป2'!Q223</f>
        <v>173.33333333333334</v>
      </c>
      <c r="F17" s="39">
        <f>'[1]สป3'!Q222</f>
        <v>212</v>
      </c>
      <c r="G17" s="39">
        <f>'[1]สป4'!Q222</f>
        <v>34.666666666666664</v>
      </c>
      <c r="H17" s="39" t="e">
        <f>'[1]สป5'!Q223</f>
        <v>#DIV/0!</v>
      </c>
      <c r="I17" s="41" t="e">
        <f>SUM(D17:H17)/COUNT(D17:H17)</f>
        <v>#DIV/0!</v>
      </c>
    </row>
    <row r="18" spans="1:9" s="20" customFormat="1" ht="14.25">
      <c r="A18" s="26"/>
      <c r="B18" s="27" t="s">
        <v>45</v>
      </c>
      <c r="C18" s="28" t="s">
        <v>46</v>
      </c>
      <c r="D18" s="38">
        <f>'[1]สป1'!Q224</f>
        <v>29833.333333333332</v>
      </c>
      <c r="E18" s="38">
        <f>'[1]สป2'!Q224</f>
        <v>29500</v>
      </c>
      <c r="F18" s="39">
        <f>'[1]สป3'!Q223</f>
        <v>32000</v>
      </c>
      <c r="G18" s="39">
        <f>'[1]สป4'!Q223</f>
        <v>232.5</v>
      </c>
      <c r="H18" s="39" t="e">
        <f>'[1]สป5'!Q224</f>
        <v>#DIV/0!</v>
      </c>
      <c r="I18" s="41" t="e">
        <f>SUM(D18:H18)/COUNT(D18:H18)</f>
        <v>#DIV/0!</v>
      </c>
    </row>
    <row r="19" spans="1:9" s="20" customFormat="1" ht="14.25">
      <c r="A19" s="21"/>
      <c r="B19" s="22" t="s">
        <v>47</v>
      </c>
      <c r="C19" s="23" t="s">
        <v>48</v>
      </c>
      <c r="D19" s="38">
        <f>'[1]สป1'!Q225</f>
        <v>22625</v>
      </c>
      <c r="E19" s="38">
        <f>'[1]สป2'!Q225</f>
        <v>23500</v>
      </c>
      <c r="F19" s="39">
        <f>'[1]สป3'!Q224</f>
        <v>26000</v>
      </c>
      <c r="G19" s="39">
        <f>'[1]สป4'!Q224</f>
        <v>28000</v>
      </c>
      <c r="H19" s="39" t="e">
        <f>'[1]สป5'!Q225</f>
        <v>#DIV/0!</v>
      </c>
      <c r="I19" s="41" t="e">
        <f>SUM(D19:H19)/COUNT(D19:H19)</f>
        <v>#DIV/0!</v>
      </c>
    </row>
    <row r="20" spans="1:9" s="20" customFormat="1" ht="14.25">
      <c r="A20" s="26"/>
      <c r="B20" s="27" t="s">
        <v>49</v>
      </c>
      <c r="C20" s="28" t="s">
        <v>50</v>
      </c>
      <c r="D20" s="38">
        <f>'[1]สป1'!Q226</f>
        <v>14750</v>
      </c>
      <c r="E20" s="38">
        <f>'[1]สป2'!Q226</f>
        <v>15750</v>
      </c>
      <c r="F20" s="39">
        <f>'[1]สป3'!Q225</f>
        <v>16000</v>
      </c>
      <c r="G20" s="39">
        <f>'[1]สป4'!Q225</f>
        <v>22000</v>
      </c>
      <c r="H20" s="39" t="e">
        <f>'[1]สป5'!Q226</f>
        <v>#DIV/0!</v>
      </c>
      <c r="I20" s="41" t="e">
        <f>SUM(D20:H20)/COUNT(D20:H20)</f>
        <v>#DIV/0!</v>
      </c>
    </row>
    <row r="21" spans="1:9" s="20" customFormat="1" ht="14.25">
      <c r="A21" s="21"/>
      <c r="B21" s="22" t="s">
        <v>19</v>
      </c>
      <c r="C21" s="23" t="s">
        <v>20</v>
      </c>
      <c r="D21" s="38">
        <f>'[1]สป1'!Q227</f>
        <v>175</v>
      </c>
      <c r="E21" s="38">
        <f>'[1]สป2'!Q227</f>
        <v>175</v>
      </c>
      <c r="F21" s="39">
        <f>'[1]สป3'!Q226</f>
        <v>175</v>
      </c>
      <c r="G21" s="39">
        <f>'[1]สป4'!Q226</f>
        <v>18000</v>
      </c>
      <c r="H21" s="39" t="e">
        <f>'[1]สป5'!Q227</f>
        <v>#DIV/0!</v>
      </c>
      <c r="I21" s="24" t="e">
        <f>SUM(D21:H21)/COUNT(D21:H21)</f>
        <v>#DIV/0!</v>
      </c>
    </row>
    <row r="22" spans="1:9" s="20" customFormat="1" ht="14.25">
      <c r="A22" s="26"/>
      <c r="B22" s="27" t="s">
        <v>51</v>
      </c>
      <c r="C22" s="28" t="s">
        <v>52</v>
      </c>
      <c r="D22" s="38">
        <f>'[1]สป1'!Q228</f>
        <v>77.5</v>
      </c>
      <c r="E22" s="38">
        <f>'[1]สป2'!Q228</f>
        <v>79</v>
      </c>
      <c r="F22" s="39">
        <f>'[1]สป3'!Q227</f>
        <v>68.33333333333333</v>
      </c>
      <c r="G22" s="39">
        <f>'[1]สป4'!Q227</f>
        <v>180</v>
      </c>
      <c r="H22" s="39" t="e">
        <f>'[1]สป5'!Q228</f>
        <v>#DIV/0!</v>
      </c>
      <c r="I22" s="24" t="e">
        <f>SUM(D22:H22)/COUNT(D22:H22)</f>
        <v>#DIV/0!</v>
      </c>
    </row>
    <row r="23" spans="1:9" s="20" customFormat="1" ht="14.25">
      <c r="A23" s="21"/>
      <c r="B23" s="22"/>
      <c r="C23" s="23" t="s">
        <v>57</v>
      </c>
      <c r="D23" s="38">
        <f>'[1]สป1'!Q229</f>
        <v>60</v>
      </c>
      <c r="E23" s="38">
        <f>'[1]สป2'!Q229</f>
        <v>50</v>
      </c>
      <c r="F23" s="39">
        <f>'[1]สป3'!Q228</f>
        <v>56.5</v>
      </c>
      <c r="G23" s="39">
        <f>'[1]สป4'!Q228</f>
        <v>77.33333333333333</v>
      </c>
      <c r="H23" s="39" t="e">
        <f>'[1]สป5'!Q229</f>
        <v>#DIV/0!</v>
      </c>
      <c r="I23" s="24" t="e">
        <f>SUM(D23:H23)/COUNT(D23:H23)</f>
        <v>#DIV/0!</v>
      </c>
    </row>
    <row r="24" spans="1:9" s="20" customFormat="1" ht="14.25">
      <c r="A24" s="26"/>
      <c r="B24" s="27" t="s">
        <v>21</v>
      </c>
      <c r="C24" s="28" t="s">
        <v>22</v>
      </c>
      <c r="D24" s="38">
        <f>'[1]สป1'!Q230</f>
        <v>68.57142857142857</v>
      </c>
      <c r="E24" s="38">
        <f>'[1]สป2'!Q230</f>
        <v>72.6</v>
      </c>
      <c r="F24" s="39">
        <f>'[1]สป3'!Q229</f>
        <v>70</v>
      </c>
      <c r="G24" s="39">
        <f>'[1]สป4'!Q229</f>
        <v>56.5</v>
      </c>
      <c r="H24" s="39" t="e">
        <f>'[1]สป5'!Q230</f>
        <v>#DIV/0!</v>
      </c>
      <c r="I24" s="24" t="e">
        <f>SUM(D24:H24)/COUNT(D24:H24)</f>
        <v>#DIV/0!</v>
      </c>
    </row>
    <row r="25" spans="1:9" s="20" customFormat="1" ht="14.25">
      <c r="A25" s="21"/>
      <c r="B25" s="22" t="s">
        <v>55</v>
      </c>
      <c r="C25" s="23" t="s">
        <v>56</v>
      </c>
      <c r="D25" s="38">
        <f>'[1]สป1'!Q231</f>
        <v>90</v>
      </c>
      <c r="E25" s="38">
        <f>'[1]สป2'!Q231</f>
        <v>90</v>
      </c>
      <c r="F25" s="39">
        <f>'[1]สป3'!Q230</f>
        <v>86.25</v>
      </c>
      <c r="G25" s="39">
        <f>'[1]สป4'!Q230</f>
        <v>68</v>
      </c>
      <c r="H25" s="39" t="e">
        <f>'[1]สป5'!Q231</f>
        <v>#DIV/0!</v>
      </c>
      <c r="I25" s="24" t="e">
        <f>SUM(D25:H25)/COUNT(D25:H25)</f>
        <v>#DIV/0!</v>
      </c>
    </row>
    <row r="26" spans="1:9" s="20" customFormat="1" ht="14.25">
      <c r="A26" s="26"/>
      <c r="B26" s="27" t="s">
        <v>23</v>
      </c>
      <c r="C26" s="28" t="s">
        <v>24</v>
      </c>
      <c r="D26" s="38">
        <f>'[1]สป1'!Q232</f>
        <v>366.5</v>
      </c>
      <c r="E26" s="38">
        <f>'[1]สป2'!Q232</f>
        <v>350</v>
      </c>
      <c r="F26" s="39">
        <f>'[1]สป3'!Q231</f>
        <v>350</v>
      </c>
      <c r="G26" s="39">
        <f>'[1]สป4'!Q231</f>
        <v>87</v>
      </c>
      <c r="H26" s="39" t="e">
        <f>'[1]สป5'!Q232</f>
        <v>#DIV/0!</v>
      </c>
      <c r="I26" s="41" t="e">
        <f>SUM(D26:H26)/COUNT(D26:H26)</f>
        <v>#DIV/0!</v>
      </c>
    </row>
    <row r="27" spans="1:9" s="20" customFormat="1" ht="14.25">
      <c r="A27" s="21"/>
      <c r="B27" s="22" t="s">
        <v>25</v>
      </c>
      <c r="C27" s="23" t="s">
        <v>26</v>
      </c>
      <c r="D27" s="38">
        <f>'[1]สป1'!Q233</f>
        <v>350</v>
      </c>
      <c r="E27" s="38">
        <f>'[1]สป2'!Q233</f>
        <v>317</v>
      </c>
      <c r="F27" s="39">
        <f>'[1]สป3'!Q232</f>
        <v>335</v>
      </c>
      <c r="G27" s="39">
        <f>'[1]สป4'!Q232</f>
        <v>350</v>
      </c>
      <c r="H27" s="39" t="e">
        <f>'[1]สป5'!Q233</f>
        <v>#DIV/0!</v>
      </c>
      <c r="I27" s="41" t="e">
        <f>SUM(D27:H27)/COUNT(D27:H27)</f>
        <v>#DIV/0!</v>
      </c>
    </row>
    <row r="28" spans="1:9" s="20" customFormat="1" ht="14.25">
      <c r="A28" s="26"/>
      <c r="B28" s="27" t="s">
        <v>27</v>
      </c>
      <c r="C28" s="28" t="s">
        <v>28</v>
      </c>
      <c r="D28" s="38">
        <f>'[1]สป1'!Q234</f>
        <v>325</v>
      </c>
      <c r="E28" s="38">
        <f>'[1]สป2'!Q234</f>
        <v>300</v>
      </c>
      <c r="F28" s="39">
        <f>'[1]สป3'!Q233</f>
        <v>315</v>
      </c>
      <c r="G28" s="39">
        <f>'[1]สป4'!Q233</f>
        <v>345</v>
      </c>
      <c r="H28" s="39" t="e">
        <f>'[1]สป5'!Q234</f>
        <v>#DIV/0!</v>
      </c>
      <c r="I28" s="41" t="e">
        <f>SUM(D28:H28)/COUNT(D28:H28)</f>
        <v>#DIV/0!</v>
      </c>
    </row>
    <row r="29" spans="1:9" s="20" customFormat="1" ht="14.25">
      <c r="A29" s="21"/>
      <c r="B29" s="22" t="s">
        <v>29</v>
      </c>
      <c r="C29" s="23" t="s">
        <v>30</v>
      </c>
      <c r="D29" s="38">
        <f>'[1]สป1'!Q235</f>
        <v>300</v>
      </c>
      <c r="E29" s="38">
        <f>'[1]สป2'!Q235</f>
        <v>283</v>
      </c>
      <c r="F29" s="39">
        <f>'[1]สป3'!Q234</f>
        <v>285</v>
      </c>
      <c r="G29" s="39">
        <f>'[1]สป4'!Q234</f>
        <v>320</v>
      </c>
      <c r="H29" s="39" t="e">
        <f>'[1]สป5'!Q235</f>
        <v>#DIV/0!</v>
      </c>
      <c r="I29" s="41" t="e">
        <f>SUM(D29:H29)/COUNT(D29:H29)</f>
        <v>#DIV/0!</v>
      </c>
    </row>
    <row r="30" spans="1:9" s="20" customFormat="1" ht="14.25">
      <c r="A30" s="26"/>
      <c r="B30" s="27" t="s">
        <v>31</v>
      </c>
      <c r="C30" s="28" t="s">
        <v>32</v>
      </c>
      <c r="D30" s="38">
        <f>'[1]สป1'!Q236</f>
        <v>267</v>
      </c>
      <c r="E30" s="38">
        <f>'[1]สป2'!Q236</f>
        <v>260</v>
      </c>
      <c r="F30" s="39">
        <f>'[1]สป3'!Q235</f>
        <v>250</v>
      </c>
      <c r="G30" s="39">
        <f>'[1]สป4'!Q235</f>
        <v>300</v>
      </c>
      <c r="H30" s="39" t="e">
        <f>'[1]สป5'!Q236</f>
        <v>#DIV/0!</v>
      </c>
      <c r="I30" s="41" t="e">
        <f>SUM(D30:H30)/COUNT(D30:H30)</f>
        <v>#DIV/0!</v>
      </c>
    </row>
    <row r="31" spans="1:9" s="20" customFormat="1" ht="14.25">
      <c r="A31" s="42"/>
      <c r="B31" s="43" t="s">
        <v>53</v>
      </c>
      <c r="C31" s="44" t="s">
        <v>54</v>
      </c>
      <c r="D31" s="38">
        <f>'[1]สป1'!Q237</f>
        <v>375</v>
      </c>
      <c r="E31" s="38" t="e">
        <f>'[1]สป2'!Q237</f>
        <v>#DIV/0!</v>
      </c>
      <c r="F31" s="39">
        <f>'[1]สป3'!Q236</f>
        <v>0</v>
      </c>
      <c r="G31" s="39">
        <f>'[1]สป4'!Q236</f>
        <v>260</v>
      </c>
      <c r="H31" s="46" t="e">
        <f>'[1]สป5'!Q237</f>
        <v>#DIV/0!</v>
      </c>
      <c r="I31" s="49" t="e">
        <f>SUM(D31:H31)/COUNT(D31:H31)</f>
        <v>#DIV/0!</v>
      </c>
    </row>
    <row r="32" spans="1:9" s="20" customFormat="1" ht="14.25">
      <c r="A32" s="50"/>
      <c r="B32" s="50"/>
      <c r="C32" s="33" t="s">
        <v>33</v>
      </c>
      <c r="D32" s="51">
        <f>'[1]สป1'!Q238</f>
        <v>10.285714285714286</v>
      </c>
      <c r="E32" s="51">
        <f>'[1]สป2'!Q238</f>
        <v>8.375</v>
      </c>
      <c r="F32" s="52">
        <f>'[1]สป3'!Q237</f>
        <v>9.166666666666666</v>
      </c>
      <c r="G32" s="39" t="e">
        <f>'[1]สป4'!Q237</f>
        <v>#DIV/0!</v>
      </c>
      <c r="H32" s="52" t="e">
        <f>'[1]สป5'!Q238</f>
        <v>#DIV/0!</v>
      </c>
      <c r="I32" s="53" t="e">
        <f>SUM(D32:H32)/COUNT(D32:H32)</f>
        <v>#DIV/0!</v>
      </c>
    </row>
    <row r="33" spans="1:9" s="20" customFormat="1" ht="14.25">
      <c r="A33" s="50"/>
      <c r="B33" s="50"/>
      <c r="C33" s="33" t="s">
        <v>34</v>
      </c>
      <c r="D33" s="51">
        <f>'[1]สป1'!Q239</f>
        <v>66.28571428571429</v>
      </c>
      <c r="E33" s="51">
        <f>'[1]สป2'!Q239</f>
        <v>68.33333333333333</v>
      </c>
      <c r="F33" s="52">
        <f>'[1]สป3'!Q238</f>
        <v>100</v>
      </c>
      <c r="G33" s="39">
        <f>'[1]สป4'!Q238</f>
        <v>9.166666666666666</v>
      </c>
      <c r="H33" s="52" t="e">
        <f>'[1]สป5'!Q239</f>
        <v>#DIV/0!</v>
      </c>
      <c r="I33" s="53" t="e">
        <f>SUM(D33:H33)/COUNT(D33:H33)</f>
        <v>#DIV/0!</v>
      </c>
    </row>
    <row r="34" spans="1:9" ht="14.25">
      <c r="A34" s="54"/>
      <c r="B34" s="54"/>
      <c r="C34" s="33" t="s">
        <v>35</v>
      </c>
      <c r="D34" s="51">
        <f>'[1]สป1'!Q240</f>
        <v>16.833333333333332</v>
      </c>
      <c r="E34" s="51">
        <f>'[1]สป2'!Q240</f>
        <v>13.6</v>
      </c>
      <c r="F34" s="52">
        <f>'[1]สป3'!Q239</f>
        <v>17.4</v>
      </c>
      <c r="G34" s="39">
        <f>'[1]สป4'!Q239</f>
        <v>75</v>
      </c>
      <c r="H34" s="52" t="e">
        <f>'[1]สป5'!Q240</f>
        <v>#DIV/0!</v>
      </c>
      <c r="I34" s="53" t="e">
        <f>SUM(D34:H34)/COUNT(D34:H34)</f>
        <v>#DIV/0!</v>
      </c>
    </row>
    <row r="35" spans="1:9" ht="14.25">
      <c r="A35" s="54"/>
      <c r="B35" s="54"/>
      <c r="C35" s="33" t="s">
        <v>36</v>
      </c>
      <c r="D35" s="51">
        <f>'[1]สป1'!Q241</f>
        <v>13.5</v>
      </c>
      <c r="E35" s="51">
        <f>'[1]สป2'!Q241</f>
        <v>10.333333333333334</v>
      </c>
      <c r="F35" s="52">
        <f>'[1]สป3'!Q240</f>
        <v>10</v>
      </c>
      <c r="G35" s="39">
        <f>'[1]สป4'!Q240</f>
        <v>15</v>
      </c>
      <c r="H35" s="52" t="e">
        <f>'[1]สป5'!Q241</f>
        <v>#DIV/0!</v>
      </c>
      <c r="I35" s="53" t="e">
        <f>SUM(D35:H35)/COUNT(D35:H35)</f>
        <v>#DIV/0!</v>
      </c>
    </row>
    <row r="36" spans="1:9" s="20" customFormat="1" ht="14.25">
      <c r="A36" s="31"/>
      <c r="B36" s="32"/>
      <c r="C36" s="33" t="s">
        <v>36</v>
      </c>
      <c r="D36" s="38">
        <f>'[1]สป1'!L210</f>
        <v>14.666666666666666</v>
      </c>
      <c r="E36" s="45">
        <f>'[1]สป2'!L210</f>
        <v>15.8</v>
      </c>
      <c r="F36" s="46">
        <f>'[1]สป3'!L210</f>
        <v>9.75</v>
      </c>
      <c r="G36" s="39">
        <f>'[1]สป4'!L210</f>
        <v>10.25</v>
      </c>
      <c r="H36" s="39" t="e">
        <f>'[1]สป5'!L210</f>
        <v>#DIV/0!</v>
      </c>
      <c r="I36" s="29" t="e">
        <f>SUM(D36:H36)/COUNT(D36:H36)</f>
        <v>#DIV/0!</v>
      </c>
    </row>
    <row r="37" spans="1:9" s="20" customFormat="1" ht="14.25">
      <c r="A37" s="31"/>
      <c r="B37" s="32"/>
      <c r="C37" s="33" t="s">
        <v>33</v>
      </c>
      <c r="D37" s="45">
        <f>'[1]สป1'!P176</f>
        <v>6.6</v>
      </c>
      <c r="E37" s="38">
        <f>'[1]สป2'!P176</f>
        <v>8.166666666666666</v>
      </c>
      <c r="F37" s="46">
        <f>'[1]สป3'!P176</f>
        <v>7.333333333333333</v>
      </c>
      <c r="G37" s="39">
        <f>'[1]สป4'!P176</f>
        <v>10.25</v>
      </c>
      <c r="H37" s="39" t="e">
        <f>'[1]สป5'!P176</f>
        <v>#DIV/0!</v>
      </c>
      <c r="I37" s="29" t="e">
        <f>SUM(D37:H37)/COUNT(D37:H37)</f>
        <v>#DIV/0!</v>
      </c>
    </row>
    <row r="38" spans="1:9" s="20" customFormat="1" ht="14.25">
      <c r="A38" s="31"/>
      <c r="B38" s="32"/>
      <c r="C38" s="33" t="s">
        <v>34</v>
      </c>
      <c r="D38" s="45">
        <f>'[1]สป1'!P177</f>
        <v>68.33333333333333</v>
      </c>
      <c r="E38" s="38" t="e">
        <f>'[1]สป2'!P177</f>
        <v>#DIV/0!</v>
      </c>
      <c r="F38" s="46" t="e">
        <f>'[1]สป3'!P177</f>
        <v>#DIV/0!</v>
      </c>
      <c r="G38" s="39" t="e">
        <f>'[1]สป4'!P177</f>
        <v>#DIV/0!</v>
      </c>
      <c r="H38" s="39" t="e">
        <f>'[1]สป5'!P177</f>
        <v>#DIV/0!</v>
      </c>
      <c r="I38" s="29" t="e">
        <f>SUM(D38:H38)/COUNT(D38:H38)</f>
        <v>#DIV/0!</v>
      </c>
    </row>
    <row r="39" spans="1:9" s="20" customFormat="1" ht="14.25">
      <c r="A39" s="31"/>
      <c r="B39" s="32"/>
      <c r="C39" s="33" t="s">
        <v>35</v>
      </c>
      <c r="D39" s="45">
        <f>'[1]สป1'!P178</f>
        <v>11.5</v>
      </c>
      <c r="E39" s="38">
        <f>'[1]สป2'!P178</f>
        <v>15.5</v>
      </c>
      <c r="F39" s="46">
        <f>'[1]สป3'!P178</f>
        <v>14.5</v>
      </c>
      <c r="G39" s="39">
        <f>'[1]สป4'!P178</f>
        <v>15</v>
      </c>
      <c r="H39" s="39" t="e">
        <f>'[1]สป5'!P178</f>
        <v>#DIV/0!</v>
      </c>
      <c r="I39" s="29" t="e">
        <f>SUM(D39:H39)/COUNT(D39:H39)</f>
        <v>#DIV/0!</v>
      </c>
    </row>
    <row r="40" spans="1:9" s="20" customFormat="1" ht="14.25">
      <c r="A40" s="31"/>
      <c r="B40" s="32"/>
      <c r="C40" s="33" t="s">
        <v>36</v>
      </c>
      <c r="D40" s="45">
        <f>'[1]สป1'!P179</f>
        <v>6.666666666666667</v>
      </c>
      <c r="E40" s="38">
        <f>'[1]สป2'!P179</f>
        <v>5</v>
      </c>
      <c r="F40" s="46">
        <f>'[1]สป3'!P179</f>
        <v>0</v>
      </c>
      <c r="G40" s="39">
        <f>'[1]สป4'!P179</f>
        <v>5.5</v>
      </c>
      <c r="H40" s="46" t="e">
        <f>'[1]สป5'!P179</f>
        <v>#DIV/0!</v>
      </c>
      <c r="I40" s="29" t="e">
        <f>SUM(D40:H40)/COUNT(D40:H40)</f>
        <v>#DIV/0!</v>
      </c>
    </row>
    <row r="41" spans="1:9" s="20" customFormat="1" ht="14.25" customHeight="1">
      <c r="A41" s="31"/>
      <c r="B41" s="32"/>
      <c r="C41" s="33" t="s">
        <v>36</v>
      </c>
      <c r="D41" s="29"/>
      <c r="E41" s="24">
        <f>'[1]สป2'!L144</f>
        <v>15</v>
      </c>
      <c r="F41" s="30" t="e">
        <f>'[1]สป3'!L144</f>
        <v>#DIV/0!</v>
      </c>
      <c r="G41" s="25" t="e">
        <f>'[1]สป4'!L144</f>
        <v>#DIV/0!</v>
      </c>
      <c r="H41" s="30" t="e">
        <f>'[1]สป5'!L144</f>
        <v>#DIV/0!</v>
      </c>
      <c r="I41" s="29" t="e">
        <f>SUM(D41:H41)/COUNT(D41:H41)</f>
        <v>#DIV/0!</v>
      </c>
    </row>
    <row r="42" spans="1:9" s="20" customFormat="1" ht="14.25">
      <c r="A42" s="21"/>
      <c r="B42" s="22" t="s">
        <v>29</v>
      </c>
      <c r="C42" s="23" t="s">
        <v>30</v>
      </c>
      <c r="D42" s="38">
        <f>'[1]สป1'!T101</f>
        <v>316.75</v>
      </c>
      <c r="E42" s="38">
        <f>'[1]สป2'!T101</f>
        <v>313.3333333333333</v>
      </c>
      <c r="F42" s="40">
        <f>'[1]สป3'!T101</f>
        <v>312.5</v>
      </c>
      <c r="G42" s="39">
        <f>'[1]สป4'!T101</f>
        <v>315</v>
      </c>
      <c r="H42" s="39" t="e">
        <f>'[1]สป5'!T101</f>
        <v>#DIV/0!</v>
      </c>
      <c r="I42" s="41" t="e">
        <f>SUM(D42:H42)/COUNT(D42:H42)</f>
        <v>#DIV/0!</v>
      </c>
    </row>
    <row r="43" spans="1:9" s="20" customFormat="1" ht="14.25">
      <c r="A43" s="26"/>
      <c r="B43" s="27" t="s">
        <v>31</v>
      </c>
      <c r="C43" s="28" t="s">
        <v>32</v>
      </c>
      <c r="D43" s="38">
        <f>'[1]สป1'!T102</f>
        <v>305</v>
      </c>
      <c r="E43" s="38">
        <f>'[1]สป2'!T102</f>
        <v>300</v>
      </c>
      <c r="F43" s="40">
        <f>'[1]สป3'!T102</f>
        <v>300</v>
      </c>
      <c r="G43" s="39">
        <f>'[1]สป4'!T102</f>
        <v>305</v>
      </c>
      <c r="H43" s="39" t="e">
        <f>'[1]สป5'!T102</f>
        <v>#DIV/0!</v>
      </c>
      <c r="I43" s="41" t="e">
        <f>SUM(D43:H43)/COUNT(D43:H43)</f>
        <v>#DIV/0!</v>
      </c>
    </row>
    <row r="44" spans="1:9" s="20" customFormat="1" ht="14.25">
      <c r="A44" s="21"/>
      <c r="B44" s="22" t="s">
        <v>43</v>
      </c>
      <c r="C44" s="23" t="s">
        <v>44</v>
      </c>
      <c r="D44" s="38">
        <f>'[1]สป1'!T103</f>
        <v>267</v>
      </c>
      <c r="E44" s="38">
        <f>'[1]สป2'!T103</f>
        <v>260</v>
      </c>
      <c r="F44" s="40">
        <f>'[1]สป3'!T103</f>
        <v>260</v>
      </c>
      <c r="G44" s="39" t="e">
        <f>'[1]สป4'!T103</f>
        <v>#DIV/0!</v>
      </c>
      <c r="H44" s="39" t="e">
        <f>'[1]สป5'!T103</f>
        <v>#DIV/0!</v>
      </c>
      <c r="I44" s="41" t="e">
        <f>SUM(D44:H44)/COUNT(D44:H44)</f>
        <v>#DIV/0!</v>
      </c>
    </row>
    <row r="45" spans="1:9" s="20" customFormat="1" ht="14.25">
      <c r="A45" s="42"/>
      <c r="B45" s="43" t="s">
        <v>53</v>
      </c>
      <c r="C45" s="44" t="s">
        <v>54</v>
      </c>
      <c r="D45" s="38">
        <f>'[1]สป1'!T104</f>
        <v>375</v>
      </c>
      <c r="E45" s="45">
        <f>'[1]สป2'!T104</f>
        <v>350</v>
      </c>
      <c r="F45" s="46">
        <f>'[1]สป3'!T104</f>
        <v>350</v>
      </c>
      <c r="G45" s="39">
        <f>'[1]สป4'!T104</f>
        <v>350</v>
      </c>
      <c r="H45" s="46" t="e">
        <f>'[1]สป5'!T104</f>
        <v>#DIV/0!</v>
      </c>
      <c r="I45" s="49" t="e">
        <f>SUM(D45:H45)/COUNT(D45:H45)</f>
        <v>#DIV/0!</v>
      </c>
    </row>
    <row r="46" spans="1:9" s="20" customFormat="1" ht="14.25">
      <c r="A46" s="47"/>
      <c r="B46" s="48"/>
      <c r="C46" s="33" t="s">
        <v>33</v>
      </c>
      <c r="D46" s="38">
        <f>'[1]สป1'!T105</f>
        <v>15</v>
      </c>
      <c r="E46" s="38">
        <f>'[1]สป2'!T105</f>
        <v>13.5</v>
      </c>
      <c r="F46" s="46">
        <f>'[1]สป3'!T105</f>
        <v>15</v>
      </c>
      <c r="G46" s="39" t="e">
        <f>'[1]สป4'!T105</f>
        <v>#DIV/0!</v>
      </c>
      <c r="H46" s="39" t="e">
        <f>'[1]สป5'!T105</f>
        <v>#DIV/0!</v>
      </c>
      <c r="I46" s="49" t="e">
        <f>SUM(D46:H46)/COUNT(D46:H46)</f>
        <v>#DIV/0!</v>
      </c>
    </row>
    <row r="47" spans="1:9" s="20" customFormat="1" ht="14.25">
      <c r="A47" s="47"/>
      <c r="B47" s="48"/>
      <c r="C47" s="33" t="s">
        <v>34</v>
      </c>
      <c r="D47" s="38">
        <f>'[1]สป1'!T106</f>
        <v>65</v>
      </c>
      <c r="E47" s="45">
        <f>'[1]สป2'!T106</f>
        <v>58</v>
      </c>
      <c r="F47" s="46">
        <f>'[1]สป3'!T106</f>
        <v>70</v>
      </c>
      <c r="G47" s="39">
        <f>'[1]สป4'!T106</f>
        <v>80</v>
      </c>
      <c r="H47" s="46" t="e">
        <f>'[1]สป5'!T106</f>
        <v>#DIV/0!</v>
      </c>
      <c r="I47" s="49" t="e">
        <f>SUM(D47:H47)/COUNT(D47:H47)</f>
        <v>#DIV/0!</v>
      </c>
    </row>
    <row r="48" spans="1:9" s="20" customFormat="1" ht="14.25">
      <c r="A48" s="47"/>
      <c r="B48" s="48"/>
      <c r="C48" s="33" t="s">
        <v>35</v>
      </c>
      <c r="D48" s="38">
        <f>'[1]สป1'!T107</f>
        <v>10</v>
      </c>
      <c r="E48" s="38" t="e">
        <f>'[1]สป2'!T107</f>
        <v>#DIV/0!</v>
      </c>
      <c r="F48" s="46" t="e">
        <f>'[1]สป3'!T107</f>
        <v>#DIV/0!</v>
      </c>
      <c r="G48" s="39" t="e">
        <f>'[1]สป4'!T107</f>
        <v>#DIV/0!</v>
      </c>
      <c r="H48" s="39" t="e">
        <f>'[1]สป5'!T107</f>
        <v>#DIV/0!</v>
      </c>
      <c r="I48" s="49" t="e">
        <f>SUM(D48:H48)/COUNT(D48:H48)</f>
        <v>#DIV/0!</v>
      </c>
    </row>
    <row r="49" spans="1:9" s="20" customFormat="1" ht="14.25">
      <c r="A49" s="47"/>
      <c r="B49" s="48"/>
      <c r="C49" s="33" t="s">
        <v>36</v>
      </c>
      <c r="D49" s="38">
        <f>'[1]สป1'!T108</f>
        <v>20</v>
      </c>
      <c r="E49" s="45">
        <f>'[1]สป2'!T108</f>
        <v>15</v>
      </c>
      <c r="F49" s="46">
        <f>'[1]สป3'!T108</f>
        <v>12.5</v>
      </c>
      <c r="G49" s="39">
        <f>'[1]สป4'!T108</f>
        <v>10</v>
      </c>
      <c r="H49" s="46" t="e">
        <f>'[1]สป5'!T108</f>
        <v>#DIV/0!</v>
      </c>
      <c r="I49" s="49" t="e">
        <f>SUM(D49:H49)/COUNT(D49:H49)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2019-10-29T03:53:56Z</dcterms:created>
  <dcterms:modified xsi:type="dcterms:W3CDTF">2019-10-29T04:03:10Z</dcterms:modified>
  <cp:category/>
  <cp:version/>
  <cp:contentType/>
  <cp:contentStatus/>
</cp:coreProperties>
</file>